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92.168.1.151\sekou\施工管理BackUp\基幹技能者JSMA04\基幹1回～\3_当初講習_H21(2009)~\登録講習・試験_2024(R06)_大阪・宮城・宮崎\"/>
    </mc:Choice>
  </mc:AlternateContent>
  <xr:revisionPtr revIDLastSave="0" documentId="13_ncr:1_{C64F8F67-DB68-47FE-B3B1-FA32EEC1A16D}" xr6:coauthVersionLast="47" xr6:coauthVersionMax="47" xr10:uidLastSave="{00000000-0000-0000-0000-000000000000}"/>
  <bookViews>
    <workbookView xWindow="-108" yWindow="-108" windowWidth="23256" windowHeight="13896" tabRatio="847" xr2:uid="{00000000-000D-0000-FFFF-FFFF00000000}"/>
  </bookViews>
  <sheets>
    <sheet name="別紙様式17-1-1改(PC入力用)" sheetId="14" r:id="rId1"/>
    <sheet name="別紙様式17-1-2改 (PC入力用)" sheetId="15" r:id="rId2"/>
    <sheet name="PC入力用 (記入例1)" sheetId="16" r:id="rId3"/>
    <sheet name="PC入力用(記入例2)" sheetId="17" r:id="rId4"/>
  </sheets>
  <definedNames>
    <definedName name="_Fill" hidden="1">#REF!</definedName>
    <definedName name="_Key1" hidden="1">#REF!</definedName>
    <definedName name="_Key2" hidden="1">#REF!</definedName>
    <definedName name="_Order1" hidden="1">1</definedName>
    <definedName name="_Order2" hidden="1">255</definedName>
    <definedName name="_Sort" hidden="1">#REF!</definedName>
    <definedName name="_xlnm.Print_Area" localSheetId="2">'PC入力用 (記入例1)'!$B$3:$K$50</definedName>
    <definedName name="_xlnm.Print_Area" localSheetId="3">'PC入力用(記入例2)'!$D$3:$M$50</definedName>
    <definedName name="_xlnm.Print_Area" localSheetId="0">'別紙様式17-1-1改(PC入力用)'!$B$3:$K$50</definedName>
    <definedName name="_xlnm.Print_Area" localSheetId="1">'別紙様式17-1-2改 (PC入力用)'!$C$3:$L$46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5" l="1"/>
  <c r="O41" i="15" s="1"/>
  <c r="P41" i="15" s="1"/>
  <c r="N42" i="15"/>
  <c r="O42" i="15" s="1"/>
  <c r="P42" i="15" s="1"/>
  <c r="L42" i="15" s="1"/>
  <c r="N18" i="15"/>
  <c r="O18" i="15" s="1"/>
  <c r="P18" i="15" s="1"/>
  <c r="L18" i="15" s="1"/>
  <c r="N19" i="15"/>
  <c r="O19" i="15" s="1"/>
  <c r="P19" i="15" s="1"/>
  <c r="L19" i="15" s="1"/>
  <c r="N20" i="15"/>
  <c r="O20" i="15" s="1"/>
  <c r="P20" i="15" s="1"/>
  <c r="L20" i="15" s="1"/>
  <c r="N21" i="15"/>
  <c r="O21" i="15" s="1"/>
  <c r="P21" i="15" s="1"/>
  <c r="L21" i="15" s="1"/>
  <c r="N22" i="15"/>
  <c r="O22" i="15" s="1"/>
  <c r="P22" i="15" s="1"/>
  <c r="L22" i="15" s="1"/>
  <c r="N23" i="15"/>
  <c r="O23" i="15" s="1"/>
  <c r="P23" i="15" s="1"/>
  <c r="L23" i="15" s="1"/>
  <c r="N24" i="15"/>
  <c r="O24" i="15" s="1"/>
  <c r="P24" i="15" s="1"/>
  <c r="L24" i="15" s="1"/>
  <c r="N25" i="15"/>
  <c r="O25" i="15" s="1"/>
  <c r="P25" i="15" s="1"/>
  <c r="L25" i="15" s="1"/>
  <c r="N26" i="15"/>
  <c r="O26" i="15" s="1"/>
  <c r="P26" i="15" s="1"/>
  <c r="L26" i="15" s="1"/>
  <c r="N27" i="15"/>
  <c r="O27" i="15" s="1"/>
  <c r="P27" i="15" s="1"/>
  <c r="L27" i="15" s="1"/>
  <c r="N28" i="15"/>
  <c r="O28" i="15" s="1"/>
  <c r="P28" i="15" s="1"/>
  <c r="L28" i="15" s="1"/>
  <c r="N29" i="15"/>
  <c r="O29" i="15" s="1"/>
  <c r="P29" i="15" s="1"/>
  <c r="L29" i="15" s="1"/>
  <c r="N30" i="15"/>
  <c r="O30" i="15" s="1"/>
  <c r="P30" i="15" s="1"/>
  <c r="L30" i="15" s="1"/>
  <c r="N31" i="15"/>
  <c r="O31" i="15" s="1"/>
  <c r="P31" i="15" s="1"/>
  <c r="L31" i="15" s="1"/>
  <c r="N32" i="15"/>
  <c r="O32" i="15" s="1"/>
  <c r="P32" i="15" s="1"/>
  <c r="L32" i="15" s="1"/>
  <c r="N33" i="15"/>
  <c r="O33" i="15" s="1"/>
  <c r="P33" i="15" s="1"/>
  <c r="L33" i="15" s="1"/>
  <c r="N34" i="15"/>
  <c r="O34" i="15" s="1"/>
  <c r="P34" i="15" s="1"/>
  <c r="L34" i="15" s="1"/>
  <c r="N35" i="15"/>
  <c r="O35" i="15" s="1"/>
  <c r="P35" i="15" s="1"/>
  <c r="L35" i="15" s="1"/>
  <c r="N36" i="15"/>
  <c r="O36" i="15" s="1"/>
  <c r="P36" i="15" s="1"/>
  <c r="L36" i="15" s="1"/>
  <c r="N37" i="15"/>
  <c r="O37" i="15" s="1"/>
  <c r="P37" i="15" s="1"/>
  <c r="L37" i="15" s="1"/>
  <c r="N38" i="15"/>
  <c r="O38" i="15" s="1"/>
  <c r="P38" i="15" s="1"/>
  <c r="L38" i="15" s="1"/>
  <c r="N39" i="15"/>
  <c r="O39" i="15" s="1"/>
  <c r="P39" i="15" s="1"/>
  <c r="L39" i="15" s="1"/>
  <c r="N17" i="15"/>
  <c r="O17" i="15" s="1"/>
  <c r="N16" i="15"/>
  <c r="K10" i="15"/>
  <c r="E10" i="15"/>
  <c r="J13" i="15"/>
  <c r="E13" i="15"/>
  <c r="I12" i="15"/>
  <c r="E12" i="15"/>
  <c r="F11" i="15"/>
  <c r="E11" i="15"/>
  <c r="E9" i="15"/>
  <c r="I8" i="15"/>
  <c r="I7" i="15"/>
  <c r="D6" i="15"/>
  <c r="M36" i="14"/>
  <c r="N36" i="14" s="1"/>
  <c r="O36" i="14" s="1"/>
  <c r="K36" i="14" s="1"/>
  <c r="M40" i="14"/>
  <c r="N40" i="14" s="1"/>
  <c r="O40" i="14" s="1"/>
  <c r="K40" i="14" s="1"/>
  <c r="M39" i="14"/>
  <c r="N39" i="14" s="1"/>
  <c r="O39" i="14" s="1"/>
  <c r="K39" i="14" s="1"/>
  <c r="M38" i="14"/>
  <c r="N38" i="14" s="1"/>
  <c r="O38" i="14" s="1"/>
  <c r="K38" i="14" s="1"/>
  <c r="M37" i="14"/>
  <c r="N37" i="14" s="1"/>
  <c r="O37" i="14" s="1"/>
  <c r="K37" i="14" s="1"/>
  <c r="M26" i="14"/>
  <c r="N26" i="14" s="1"/>
  <c r="O26" i="14" s="1"/>
  <c r="K26" i="14" s="1"/>
  <c r="M27" i="14"/>
  <c r="N27" i="14" s="1"/>
  <c r="O27" i="14" s="1"/>
  <c r="K27" i="14" s="1"/>
  <c r="M28" i="14"/>
  <c r="N28" i="14" s="1"/>
  <c r="O28" i="14" s="1"/>
  <c r="K28" i="14" s="1"/>
  <c r="M29" i="14"/>
  <c r="N29" i="14" s="1"/>
  <c r="O29" i="14" s="1"/>
  <c r="K29" i="14" s="1"/>
  <c r="M25" i="14"/>
  <c r="N25" i="14" s="1"/>
  <c r="O25" i="14" s="1"/>
  <c r="K25" i="14" s="1"/>
  <c r="G9" i="14"/>
  <c r="M30" i="14" l="1"/>
  <c r="N30" i="14" s="1"/>
  <c r="N40" i="15"/>
  <c r="O40" i="15" s="1"/>
  <c r="P40" i="15" s="1"/>
  <c r="L40" i="15"/>
  <c r="P44" i="15"/>
  <c r="K44" i="15" s="1"/>
  <c r="O16" i="15"/>
  <c r="M41" i="14"/>
  <c r="N41" i="14" s="1"/>
  <c r="O41" i="14" s="1"/>
  <c r="J41" i="14" s="1"/>
  <c r="O46" i="14" l="1"/>
  <c r="N46" i="14" l="1"/>
  <c r="Q16" i="15" l="1"/>
  <c r="Q18" i="15"/>
  <c r="Q20" i="15"/>
  <c r="Q22" i="15"/>
  <c r="Q24" i="15"/>
  <c r="Q26" i="15"/>
  <c r="Q28" i="15"/>
  <c r="Q30" i="15"/>
  <c r="Q32" i="15"/>
  <c r="Q34" i="15"/>
  <c r="Q36" i="15"/>
  <c r="Q38" i="15"/>
  <c r="P17" i="15"/>
  <c r="L17" i="15" s="1"/>
  <c r="P16" i="15" l="1"/>
  <c r="L16" i="15" s="1"/>
  <c r="O30" i="14"/>
  <c r="J30" i="14" s="1"/>
</calcChain>
</file>

<file path=xl/sharedStrings.xml><?xml version="1.0" encoding="utf-8"?>
<sst xmlns="http://schemas.openxmlformats.org/spreadsheetml/2006/main" count="591" uniqueCount="307">
  <si>
    <t>電話</t>
    <rPh sb="0" eb="2">
      <t>デンワ</t>
    </rPh>
    <phoneticPr fontId="2"/>
  </si>
  <si>
    <t>現在年齢</t>
    <rPh sb="0" eb="2">
      <t>ゲンザイ</t>
    </rPh>
    <rPh sb="2" eb="4">
      <t>ネンレイ</t>
    </rPh>
    <phoneticPr fontId="2"/>
  </si>
  <si>
    <t>期間</t>
    <rPh sb="0" eb="2">
      <t>キカン</t>
    </rPh>
    <phoneticPr fontId="2"/>
  </si>
  <si>
    <t>～</t>
  </si>
  <si>
    <t>所属会社</t>
    <rPh sb="0" eb="2">
      <t>ショゾク</t>
    </rPh>
    <rPh sb="2" eb="4">
      <t>カイシャ</t>
    </rPh>
    <phoneticPr fontId="2"/>
  </si>
  <si>
    <t>現在①</t>
    <rPh sb="0" eb="2">
      <t>ゲンザイ</t>
    </rPh>
    <phoneticPr fontId="2"/>
  </si>
  <si>
    <t>前②</t>
    <rPh sb="0" eb="1">
      <t>マエ</t>
    </rPh>
    <phoneticPr fontId="2"/>
  </si>
  <si>
    <t>前々③</t>
    <rPh sb="0" eb="2">
      <t>マエマエ</t>
    </rPh>
    <phoneticPr fontId="2"/>
  </si>
  <si>
    <t>まで通算</t>
    <rPh sb="2" eb="4">
      <t>ツウサン</t>
    </rPh>
    <phoneticPr fontId="2"/>
  </si>
  <si>
    <t>職長歴</t>
    <rPh sb="0" eb="2">
      <t>ショクチョウ</t>
    </rPh>
    <rPh sb="2" eb="3">
      <t>レキ</t>
    </rPh>
    <phoneticPr fontId="2"/>
  </si>
  <si>
    <t>建具工事業</t>
  </si>
  <si>
    <t>業種</t>
    <rPh sb="0" eb="2">
      <t>ギョウシュ</t>
    </rPh>
    <phoneticPr fontId="2"/>
  </si>
  <si>
    <t>建設業の許可番号</t>
    <rPh sb="0" eb="2">
      <t>ケンセツ</t>
    </rPh>
    <rPh sb="2" eb="3">
      <t>ギョウ</t>
    </rPh>
    <rPh sb="4" eb="6">
      <t>キョカ</t>
    </rPh>
    <rPh sb="6" eb="8">
      <t>バンゴウ</t>
    </rPh>
    <phoneticPr fontId="2"/>
  </si>
  <si>
    <t>自宅
住所</t>
    <rPh sb="0" eb="2">
      <t>ジタク</t>
    </rPh>
    <rPh sb="3" eb="5">
      <t>ジュウショ</t>
    </rPh>
    <phoneticPr fontId="2"/>
  </si>
  <si>
    <t>氏名</t>
    <rPh sb="0" eb="2">
      <t>シメイ</t>
    </rPh>
    <phoneticPr fontId="2"/>
  </si>
  <si>
    <t>携帯電話</t>
    <rPh sb="0" eb="2">
      <t>ケイタイ</t>
    </rPh>
    <rPh sb="2" eb="4">
      <t>デンワ</t>
    </rPh>
    <phoneticPr fontId="2"/>
  </si>
  <si>
    <t>認定・修了証番号</t>
    <rPh sb="0" eb="2">
      <t>ニンテイ</t>
    </rPh>
    <rPh sb="3" eb="5">
      <t>シュウリョウ</t>
    </rPh>
    <rPh sb="5" eb="6">
      <t>ショウ</t>
    </rPh>
    <rPh sb="6" eb="8">
      <t>バンゴウ</t>
    </rPh>
    <phoneticPr fontId="2"/>
  </si>
  <si>
    <t>職長期間</t>
    <rPh sb="0" eb="2">
      <t>ショクチョウ</t>
    </rPh>
    <rPh sb="2" eb="4">
      <t>キカン</t>
    </rPh>
    <phoneticPr fontId="2"/>
  </si>
  <si>
    <t>名称</t>
    <rPh sb="0" eb="2">
      <t>メイショウ</t>
    </rPh>
    <phoneticPr fontId="2"/>
  </si>
  <si>
    <t>証明者</t>
    <rPh sb="0" eb="2">
      <t>ショウメイ</t>
    </rPh>
    <rPh sb="2" eb="3">
      <t>シャ</t>
    </rPh>
    <phoneticPr fontId="2"/>
  </si>
  <si>
    <t>取得日・受講日</t>
    <rPh sb="0" eb="2">
      <t>シュトク</t>
    </rPh>
    <rPh sb="2" eb="3">
      <t>ヒ</t>
    </rPh>
    <rPh sb="4" eb="6">
      <t>ジュコウ</t>
    </rPh>
    <rPh sb="6" eb="7">
      <t>ビ</t>
    </rPh>
    <phoneticPr fontId="2"/>
  </si>
  <si>
    <t>所属会社.団体</t>
    <rPh sb="5" eb="7">
      <t>ダンタイ</t>
    </rPh>
    <phoneticPr fontId="2"/>
  </si>
  <si>
    <t>～</t>
    <phoneticPr fontId="2"/>
  </si>
  <si>
    <t>延べ３年間以上</t>
    <phoneticPr fontId="2"/>
  </si>
  <si>
    <t>登録サッシ・カーテンウォール基幹技能者制度運営委員会</t>
    <rPh sb="0" eb="2">
      <t>トウロク</t>
    </rPh>
    <rPh sb="2" eb="26">
      <t>セイド</t>
    </rPh>
    <phoneticPr fontId="2"/>
  </si>
  <si>
    <t>男・女</t>
    <rPh sb="0" eb="1">
      <t>オトコ</t>
    </rPh>
    <rPh sb="2" eb="3">
      <t>オンナ</t>
    </rPh>
    <phoneticPr fontId="2"/>
  </si>
  <si>
    <t>※受講者が証明者本人のとき、署名、押印してください。</t>
    <rPh sb="1" eb="3">
      <t>ジュコウ</t>
    </rPh>
    <rPh sb="3" eb="4">
      <t>シャ</t>
    </rPh>
    <rPh sb="5" eb="7">
      <t>ショウメイ</t>
    </rPh>
    <rPh sb="7" eb="8">
      <t>シャ</t>
    </rPh>
    <rPh sb="8" eb="10">
      <t>ホンニン</t>
    </rPh>
    <rPh sb="14" eb="16">
      <t>ショメイ</t>
    </rPh>
    <rPh sb="17" eb="19">
      <t>オウイン</t>
    </rPh>
    <phoneticPr fontId="2"/>
  </si>
  <si>
    <t>署名</t>
    <rPh sb="0" eb="2">
      <t>ショメイ</t>
    </rPh>
    <phoneticPr fontId="2"/>
  </si>
  <si>
    <t>生年
月日</t>
    <rPh sb="0" eb="2">
      <t>セイネン</t>
    </rPh>
    <rPh sb="3" eb="5">
      <t>ガッピ</t>
    </rPh>
    <phoneticPr fontId="2"/>
  </si>
  <si>
    <t>作業内容</t>
    <rPh sb="0" eb="2">
      <t>サギョウ</t>
    </rPh>
    <rPh sb="2" eb="4">
      <t>ナイヨウ</t>
    </rPh>
    <phoneticPr fontId="2"/>
  </si>
  <si>
    <t>証明者
との関係</t>
    <rPh sb="0" eb="2">
      <t>ショウメイ</t>
    </rPh>
    <rPh sb="2" eb="3">
      <t>シャ</t>
    </rPh>
    <rPh sb="6" eb="8">
      <t>カンケイ</t>
    </rPh>
    <phoneticPr fontId="2"/>
  </si>
  <si>
    <t>施工</t>
    <rPh sb="0" eb="2">
      <t>セコウ</t>
    </rPh>
    <phoneticPr fontId="2"/>
  </si>
  <si>
    <t>講義・試験希望地</t>
    <rPh sb="0" eb="2">
      <t>コウギ</t>
    </rPh>
    <rPh sb="3" eb="5">
      <t>シケン</t>
    </rPh>
    <phoneticPr fontId="2"/>
  </si>
  <si>
    <t>この証明事項に相違ある場合には合格を取消されても異存のないことを誓約いたします。</t>
    <rPh sb="2" eb="4">
      <t>ショウメイ</t>
    </rPh>
    <rPh sb="4" eb="6">
      <t>ジコウ</t>
    </rPh>
    <rPh sb="7" eb="9">
      <t>ソウイ</t>
    </rPh>
    <rPh sb="11" eb="13">
      <t>バアイ</t>
    </rPh>
    <rPh sb="15" eb="17">
      <t>ゴウカク</t>
    </rPh>
    <rPh sb="18" eb="20">
      <t>トリケ</t>
    </rPh>
    <rPh sb="24" eb="26">
      <t>イゾン</t>
    </rPh>
    <rPh sb="32" eb="34">
      <t>セイヤク</t>
    </rPh>
    <phoneticPr fontId="2"/>
  </si>
  <si>
    <t>年度末</t>
    <rPh sb="0" eb="2">
      <t>ネンド</t>
    </rPh>
    <rPh sb="2" eb="3">
      <t>マツ</t>
    </rPh>
    <phoneticPr fontId="2"/>
  </si>
  <si>
    <t>受講(申込)者</t>
    <rPh sb="0" eb="2">
      <t>ジュコウ</t>
    </rPh>
    <rPh sb="6" eb="7">
      <t>シャ</t>
    </rPh>
    <phoneticPr fontId="2"/>
  </si>
  <si>
    <t>申込締切日</t>
    <rPh sb="2" eb="4">
      <t>シメキリ</t>
    </rPh>
    <rPh sb="4" eb="5">
      <t>ヒ</t>
    </rPh>
    <phoneticPr fontId="2"/>
  </si>
  <si>
    <t>証明者との関係</t>
    <rPh sb="0" eb="2">
      <t>ショウメイ</t>
    </rPh>
    <rPh sb="2" eb="3">
      <t>シャ</t>
    </rPh>
    <rPh sb="5" eb="7">
      <t>カンケイ</t>
    </rPh>
    <phoneticPr fontId="2"/>
  </si>
  <si>
    <t>経営者と社員</t>
    <rPh sb="0" eb="3">
      <t>ケイエイシャ</t>
    </rPh>
    <rPh sb="4" eb="6">
      <t>シャイン</t>
    </rPh>
    <phoneticPr fontId="2"/>
  </si>
  <si>
    <t>所属長と部下</t>
    <rPh sb="0" eb="3">
      <t>ショゾクチョウ</t>
    </rPh>
    <rPh sb="4" eb="6">
      <t>ブカ</t>
    </rPh>
    <phoneticPr fontId="2"/>
  </si>
  <si>
    <t>事業所代表　本人</t>
    <rPh sb="0" eb="3">
      <t>ジギョウショ</t>
    </rPh>
    <rPh sb="3" eb="5">
      <t>ダイヒョウ</t>
    </rPh>
    <rPh sb="6" eb="8">
      <t>ホンニン</t>
    </rPh>
    <phoneticPr fontId="2"/>
  </si>
  <si>
    <t>元請責任者と常雇者</t>
    <rPh sb="0" eb="2">
      <t>モトウケ</t>
    </rPh>
    <rPh sb="2" eb="5">
      <t>セキニンシャ</t>
    </rPh>
    <rPh sb="6" eb="7">
      <t>ジョウ</t>
    </rPh>
    <rPh sb="7" eb="8">
      <t>ヤトイ</t>
    </rPh>
    <rPh sb="8" eb="9">
      <t>シャ</t>
    </rPh>
    <phoneticPr fontId="2"/>
  </si>
  <si>
    <t>受講者写真貼付位置</t>
    <rPh sb="5" eb="7">
      <t>ハリツ</t>
    </rPh>
    <rPh sb="7" eb="9">
      <t>イチ</t>
    </rPh>
    <phoneticPr fontId="2"/>
  </si>
  <si>
    <t>㊞</t>
    <phoneticPr fontId="2"/>
  </si>
  <si>
    <t>フリカナ</t>
    <phoneticPr fontId="2"/>
  </si>
  <si>
    <t>〒・住所</t>
    <rPh sb="2" eb="4">
      <t>ジュウショ</t>
    </rPh>
    <phoneticPr fontId="2"/>
  </si>
  <si>
    <t>FＡＸ</t>
    <phoneticPr fontId="2"/>
  </si>
  <si>
    <t>入社日</t>
    <rPh sb="0" eb="2">
      <t>ニュウシャ</t>
    </rPh>
    <rPh sb="2" eb="3">
      <t>ビ</t>
    </rPh>
    <phoneticPr fontId="2"/>
  </si>
  <si>
    <t>金属建具・
ＣＷ・シヤッター
工としての職歴</t>
    <rPh sb="0" eb="2">
      <t>キンゾク</t>
    </rPh>
    <rPh sb="2" eb="4">
      <t>タテグ</t>
    </rPh>
    <rPh sb="15" eb="16">
      <t>コウ</t>
    </rPh>
    <rPh sb="20" eb="22">
      <t>ショクレキ</t>
    </rPh>
    <phoneticPr fontId="2"/>
  </si>
  <si>
    <t>日数</t>
    <rPh sb="0" eb="2">
      <t>ニッスウ</t>
    </rPh>
    <phoneticPr fontId="2"/>
  </si>
  <si>
    <t>ヶ月</t>
    <rPh sb="1" eb="2">
      <t>ゲツ</t>
    </rPh>
    <phoneticPr fontId="2"/>
  </si>
  <si>
    <t>年ヶ月</t>
    <rPh sb="0" eb="1">
      <t>ネン</t>
    </rPh>
    <rPh sb="2" eb="3">
      <t>ゲツ</t>
    </rPh>
    <phoneticPr fontId="2"/>
  </si>
  <si>
    <t>別紙に(写)添付の事！</t>
    <rPh sb="0" eb="2">
      <t>ベッシ</t>
    </rPh>
    <rPh sb="4" eb="5">
      <t>ウツ</t>
    </rPh>
    <rPh sb="6" eb="8">
      <t>テンプ</t>
    </rPh>
    <rPh sb="9" eb="10">
      <t>コト</t>
    </rPh>
    <phoneticPr fontId="2"/>
  </si>
  <si>
    <t>名　称</t>
    <rPh sb="0" eb="1">
      <t>ナ</t>
    </rPh>
    <rPh sb="2" eb="3">
      <t>ショウ</t>
    </rPh>
    <phoneticPr fontId="2"/>
  </si>
  <si>
    <t>年ヶ月</t>
    <rPh sb="0" eb="1">
      <t>ネン</t>
    </rPh>
    <rPh sb="2" eb="3">
      <t>ツキ</t>
    </rPh>
    <phoneticPr fontId="2"/>
  </si>
  <si>
    <t>取得資格
職長教育
　受　講</t>
    <rPh sb="0" eb="2">
      <t>シュトク</t>
    </rPh>
    <rPh sb="2" eb="4">
      <t>シカク</t>
    </rPh>
    <rPh sb="5" eb="7">
      <t>ショクチョウ</t>
    </rPh>
    <rPh sb="7" eb="9">
      <t>キョウイク</t>
    </rPh>
    <rPh sb="11" eb="12">
      <t>ウケ</t>
    </rPh>
    <rPh sb="13" eb="14">
      <t>コウ</t>
    </rPh>
    <phoneticPr fontId="2"/>
  </si>
  <si>
    <t>ビル用サッシ施工作業 １級</t>
    <rPh sb="2" eb="3">
      <t>ヨウ</t>
    </rPh>
    <rPh sb="6" eb="8">
      <t>セコウ</t>
    </rPh>
    <rPh sb="8" eb="10">
      <t>サギョウ</t>
    </rPh>
    <rPh sb="12" eb="13">
      <t>キュウ</t>
    </rPh>
    <phoneticPr fontId="2"/>
  </si>
  <si>
    <t>金属製カーテンウォール工事作業 １級</t>
    <rPh sb="0" eb="3">
      <t>キンゾクセイ</t>
    </rPh>
    <rPh sb="11" eb="13">
      <t>コウジ</t>
    </rPh>
    <rPh sb="13" eb="15">
      <t>サギョウ</t>
    </rPh>
    <rPh sb="17" eb="18">
      <t>キュウ</t>
    </rPh>
    <phoneticPr fontId="2"/>
  </si>
  <si>
    <t>職長教育 (労働安全衛生法60条、同規則40条)</t>
    <rPh sb="0" eb="2">
      <t>ショクチョウ</t>
    </rPh>
    <rPh sb="2" eb="4">
      <t>キョウイク</t>
    </rPh>
    <phoneticPr fontId="2"/>
  </si>
  <si>
    <t>建築工事名</t>
    <rPh sb="0" eb="2">
      <t>ケンチク</t>
    </rPh>
    <rPh sb="2" eb="4">
      <t>コウジ</t>
    </rPh>
    <rPh sb="4" eb="5">
      <t>メイ</t>
    </rPh>
    <phoneticPr fontId="2"/>
  </si>
  <si>
    <r>
      <t>場所</t>
    </r>
    <r>
      <rPr>
        <sz val="8"/>
        <rFont val="ＭＳ 明朝"/>
        <family val="1"/>
        <charset val="128"/>
      </rPr>
      <t>(市町村)</t>
    </r>
    <phoneticPr fontId="2"/>
  </si>
  <si>
    <t>主催：</t>
    <rPh sb="0" eb="2">
      <t>シュサイ</t>
    </rPh>
    <phoneticPr fontId="2"/>
  </si>
  <si>
    <t>登録サッシ・カーテンウォール基幹技能者講習</t>
    <rPh sb="0" eb="19">
      <t>トウロクキカン</t>
    </rPh>
    <rPh sb="19" eb="21">
      <t>コウシュウ</t>
    </rPh>
    <phoneticPr fontId="2"/>
  </si>
  <si>
    <t>年</t>
    <rPh sb="0" eb="1">
      <t>ネン</t>
    </rPh>
    <phoneticPr fontId="2"/>
  </si>
  <si>
    <t>月</t>
    <rPh sb="0" eb="1">
      <t>ガツ</t>
    </rPh>
    <phoneticPr fontId="2"/>
  </si>
  <si>
    <t>日</t>
    <rPh sb="0" eb="1">
      <t>ニチ</t>
    </rPh>
    <phoneticPr fontId="2"/>
  </si>
  <si>
    <t>E-mail:</t>
    <phoneticPr fontId="2"/>
  </si>
  <si>
    <t>Fax</t>
  </si>
  <si>
    <t>㊞</t>
    <phoneticPr fontId="2"/>
  </si>
  <si>
    <t>場所</t>
    <rPh sb="0" eb="2">
      <t>バショ</t>
    </rPh>
    <phoneticPr fontId="2"/>
  </si>
  <si>
    <t>現場地位</t>
    <rPh sb="0" eb="2">
      <t>ゲンバ</t>
    </rPh>
    <rPh sb="2" eb="4">
      <t>チイ</t>
    </rPh>
    <phoneticPr fontId="2"/>
  </si>
  <si>
    <t>実務稼働期間</t>
    <rPh sb="0" eb="2">
      <t>ジツム</t>
    </rPh>
    <rPh sb="2" eb="4">
      <t>カドウ</t>
    </rPh>
    <rPh sb="4" eb="6">
      <t>キカン</t>
    </rPh>
    <phoneticPr fontId="2"/>
  </si>
  <si>
    <t>～</t>
    <phoneticPr fontId="2"/>
  </si>
  <si>
    <t>関係会員社・団体名</t>
    <rPh sb="0" eb="2">
      <t>カンケイ</t>
    </rPh>
    <rPh sb="2" eb="4">
      <t>カイイン</t>
    </rPh>
    <rPh sb="4" eb="5">
      <t>シャ</t>
    </rPh>
    <rPh sb="6" eb="8">
      <t>ダンタイ</t>
    </rPh>
    <rPh sb="8" eb="9">
      <t>メイ</t>
    </rPh>
    <phoneticPr fontId="2"/>
  </si>
  <si>
    <t>郵便払込加入番号：</t>
    <rPh sb="0" eb="2">
      <t>ユウビン</t>
    </rPh>
    <rPh sb="2" eb="4">
      <t>ハライコミ</t>
    </rPh>
    <rPh sb="4" eb="6">
      <t>カニュウ</t>
    </rPh>
    <rPh sb="6" eb="8">
      <t>バンゴウ</t>
    </rPh>
    <phoneticPr fontId="2"/>
  </si>
  <si>
    <t>００１７０ ＝ ３ ＝ ５５９４３２　日本サッシ協会</t>
    <phoneticPr fontId="2"/>
  </si>
  <si>
    <t>千葉県</t>
    <rPh sb="0" eb="3">
      <t>チバケン</t>
    </rPh>
    <phoneticPr fontId="2"/>
  </si>
  <si>
    <t>受講申込書 兼 職長歴証明書</t>
    <rPh sb="0" eb="2">
      <t>ジュコウ</t>
    </rPh>
    <phoneticPr fontId="2"/>
  </si>
  <si>
    <t>ふりかな</t>
    <phoneticPr fontId="2"/>
  </si>
  <si>
    <t>〒</t>
    <phoneticPr fontId="2"/>
  </si>
  <si>
    <t>E-mail</t>
    <phoneticPr fontId="2"/>
  </si>
  <si>
    <t>FＡＸ</t>
    <phoneticPr fontId="2"/>
  </si>
  <si>
    <t>ふりかな</t>
    <phoneticPr fontId="2"/>
  </si>
  <si>
    <t>(般-　)第　　　　号</t>
    <rPh sb="1" eb="2">
      <t>ハン</t>
    </rPh>
    <rPh sb="5" eb="6">
      <t>ダイ</t>
    </rPh>
    <rPh sb="10" eb="11">
      <t>ゴウ</t>
    </rPh>
    <phoneticPr fontId="2"/>
  </si>
  <si>
    <t>FＡＸ</t>
    <phoneticPr fontId="2"/>
  </si>
  <si>
    <t>受講申込者の実務経験及び職長歴は
以下のとおり相違ありません。</t>
    <phoneticPr fontId="2"/>
  </si>
  <si>
    <t>所在地(市町村名)</t>
    <rPh sb="0" eb="3">
      <t>ショザイチ</t>
    </rPh>
    <rPh sb="4" eb="7">
      <t>シチョウソン</t>
    </rPh>
    <rPh sb="7" eb="8">
      <t>メイ</t>
    </rPh>
    <phoneticPr fontId="2"/>
  </si>
  <si>
    <t>～</t>
    <phoneticPr fontId="2"/>
  </si>
  <si>
    <t>④</t>
    <phoneticPr fontId="2"/>
  </si>
  <si>
    <t>⑤</t>
    <phoneticPr fontId="2"/>
  </si>
  <si>
    <t>延べ１０年間以上</t>
    <phoneticPr fontId="2"/>
  </si>
  <si>
    <t>申込締切日まで通算</t>
    <rPh sb="7" eb="9">
      <t>ツウサン</t>
    </rPh>
    <phoneticPr fontId="2"/>
  </si>
  <si>
    <t>もしくは</t>
    <phoneticPr fontId="2"/>
  </si>
  <si>
    <r>
      <t>場所</t>
    </r>
    <r>
      <rPr>
        <sz val="8"/>
        <rFont val="ＭＳ 明朝"/>
        <family val="1"/>
        <charset val="128"/>
      </rPr>
      <t>(市町村)</t>
    </r>
    <phoneticPr fontId="2"/>
  </si>
  <si>
    <t>延べ３年間以上</t>
    <phoneticPr fontId="2"/>
  </si>
  <si>
    <t>施工管理部門責任者名</t>
    <rPh sb="0" eb="2">
      <t>セコウ</t>
    </rPh>
    <rPh sb="2" eb="4">
      <t>カンリ</t>
    </rPh>
    <rPh sb="4" eb="6">
      <t>ブモン</t>
    </rPh>
    <rPh sb="6" eb="8">
      <t>セキニン</t>
    </rPh>
    <rPh sb="8" eb="9">
      <t>シャ</t>
    </rPh>
    <rPh sb="9" eb="10">
      <t>メイ</t>
    </rPh>
    <phoneticPr fontId="2"/>
  </si>
  <si>
    <t>この証明事項に相違ある場合には合格を取消されても
異存のないことを誓約いたします。</t>
    <rPh sb="2" eb="4">
      <t>ショウメイ</t>
    </rPh>
    <rPh sb="4" eb="6">
      <t>ジコウ</t>
    </rPh>
    <rPh sb="7" eb="9">
      <t>ソウイ</t>
    </rPh>
    <rPh sb="11" eb="13">
      <t>バアイ</t>
    </rPh>
    <rPh sb="15" eb="17">
      <t>ゴウカク</t>
    </rPh>
    <rPh sb="18" eb="20">
      <t>トリケ</t>
    </rPh>
    <rPh sb="25" eb="27">
      <t>イゾン</t>
    </rPh>
    <rPh sb="33" eb="35">
      <t>セイヤク</t>
    </rPh>
    <phoneticPr fontId="2"/>
  </si>
  <si>
    <t>受講者 実務経験証明書</t>
    <rPh sb="0" eb="2">
      <t>ジュコウ</t>
    </rPh>
    <rPh sb="2" eb="3">
      <t>シャ</t>
    </rPh>
    <rPh sb="4" eb="6">
      <t>ジツム</t>
    </rPh>
    <rPh sb="6" eb="8">
      <t>ケイケン</t>
    </rPh>
    <phoneticPr fontId="2"/>
  </si>
  <si>
    <t>受講者
氏名</t>
    <rPh sb="0" eb="3">
      <t>ジュコウシャ</t>
    </rPh>
    <rPh sb="4" eb="6">
      <t>シメイ</t>
    </rPh>
    <phoneticPr fontId="2"/>
  </si>
  <si>
    <t>受付番号</t>
    <rPh sb="0" eb="2">
      <t>ウケツケ</t>
    </rPh>
    <rPh sb="2" eb="4">
      <t>バンゴウ</t>
    </rPh>
    <phoneticPr fontId="2"/>
  </si>
  <si>
    <t>E-mail</t>
    <phoneticPr fontId="2"/>
  </si>
  <si>
    <t>受講申請者の実務経験は下記のとおりであることを証明します</t>
    <rPh sb="0" eb="2">
      <t>ジュコウ</t>
    </rPh>
    <rPh sb="2" eb="5">
      <t>シンセイシャ</t>
    </rPh>
    <rPh sb="6" eb="8">
      <t>ジツム</t>
    </rPh>
    <rPh sb="8" eb="10">
      <t>ケイケン</t>
    </rPh>
    <rPh sb="11" eb="13">
      <t>カキ</t>
    </rPh>
    <rPh sb="23" eb="25">
      <t>ショウメイ</t>
    </rPh>
    <phoneticPr fontId="2"/>
  </si>
  <si>
    <t>1989年</t>
    <rPh sb="4" eb="5">
      <t>ネン</t>
    </rPh>
    <phoneticPr fontId="2"/>
  </si>
  <si>
    <t>平成1年</t>
    <rPh sb="0" eb="2">
      <t>ヘイセイ</t>
    </rPh>
    <rPh sb="3" eb="4">
      <t>ネン</t>
    </rPh>
    <phoneticPr fontId="2"/>
  </si>
  <si>
    <t>1990年</t>
    <rPh sb="4" eb="5">
      <t>ネン</t>
    </rPh>
    <phoneticPr fontId="2"/>
  </si>
  <si>
    <t>平成2年</t>
    <rPh sb="0" eb="2">
      <t>ヘイセイ</t>
    </rPh>
    <rPh sb="3" eb="4">
      <t>ネン</t>
    </rPh>
    <phoneticPr fontId="2"/>
  </si>
  <si>
    <t>1991年</t>
    <rPh sb="4" eb="5">
      <t>ネン</t>
    </rPh>
    <phoneticPr fontId="2"/>
  </si>
  <si>
    <t>平成3年</t>
    <rPh sb="0" eb="2">
      <t>ヘイセイ</t>
    </rPh>
    <rPh sb="3" eb="4">
      <t>ネン</t>
    </rPh>
    <phoneticPr fontId="2"/>
  </si>
  <si>
    <t>1992年</t>
    <rPh sb="4" eb="5">
      <t>ネン</t>
    </rPh>
    <phoneticPr fontId="2"/>
  </si>
  <si>
    <t>平成4年</t>
    <rPh sb="0" eb="2">
      <t>ヘイセイ</t>
    </rPh>
    <rPh sb="3" eb="4">
      <t>ネン</t>
    </rPh>
    <phoneticPr fontId="2"/>
  </si>
  <si>
    <t>1993年</t>
    <rPh sb="4" eb="5">
      <t>ネン</t>
    </rPh>
    <phoneticPr fontId="2"/>
  </si>
  <si>
    <t>平成5年</t>
    <rPh sb="0" eb="2">
      <t>ヘイセイ</t>
    </rPh>
    <rPh sb="3" eb="4">
      <t>ネン</t>
    </rPh>
    <phoneticPr fontId="2"/>
  </si>
  <si>
    <t>1994年</t>
    <rPh sb="4" eb="5">
      <t>ネン</t>
    </rPh>
    <phoneticPr fontId="2"/>
  </si>
  <si>
    <t>平成6年</t>
    <rPh sb="0" eb="2">
      <t>ヘイセイ</t>
    </rPh>
    <rPh sb="3" eb="4">
      <t>ネン</t>
    </rPh>
    <phoneticPr fontId="2"/>
  </si>
  <si>
    <t>1995年</t>
    <rPh sb="4" eb="5">
      <t>ネン</t>
    </rPh>
    <phoneticPr fontId="2"/>
  </si>
  <si>
    <t>平成7年</t>
    <rPh sb="0" eb="2">
      <t>ヘイセイ</t>
    </rPh>
    <rPh sb="3" eb="4">
      <t>ネン</t>
    </rPh>
    <phoneticPr fontId="2"/>
  </si>
  <si>
    <t>1996年</t>
    <rPh sb="4" eb="5">
      <t>ネン</t>
    </rPh>
    <phoneticPr fontId="2"/>
  </si>
  <si>
    <t>平成8年</t>
    <rPh sb="0" eb="2">
      <t>ヘイセイ</t>
    </rPh>
    <rPh sb="3" eb="4">
      <t>ネン</t>
    </rPh>
    <phoneticPr fontId="2"/>
  </si>
  <si>
    <t>1997年</t>
    <rPh sb="4" eb="5">
      <t>ネン</t>
    </rPh>
    <phoneticPr fontId="2"/>
  </si>
  <si>
    <t>平成9年</t>
    <rPh sb="0" eb="2">
      <t>ヘイセイ</t>
    </rPh>
    <rPh sb="3" eb="4">
      <t>ネン</t>
    </rPh>
    <phoneticPr fontId="2"/>
  </si>
  <si>
    <t>1998年</t>
    <rPh sb="4" eb="5">
      <t>ネン</t>
    </rPh>
    <phoneticPr fontId="2"/>
  </si>
  <si>
    <t>平成10年</t>
    <rPh sb="0" eb="2">
      <t>ヘイセイ</t>
    </rPh>
    <rPh sb="4" eb="5">
      <t>ネン</t>
    </rPh>
    <phoneticPr fontId="2"/>
  </si>
  <si>
    <t>1999年</t>
    <rPh sb="4" eb="5">
      <t>ネン</t>
    </rPh>
    <phoneticPr fontId="2"/>
  </si>
  <si>
    <t>平成11年</t>
    <rPh sb="0" eb="2">
      <t>ヘイセイ</t>
    </rPh>
    <rPh sb="4" eb="5">
      <t>ネン</t>
    </rPh>
    <phoneticPr fontId="2"/>
  </si>
  <si>
    <t>2000年</t>
    <rPh sb="4" eb="5">
      <t>ネン</t>
    </rPh>
    <phoneticPr fontId="2"/>
  </si>
  <si>
    <t>平成12年</t>
    <rPh sb="0" eb="2">
      <t>ヘイセイ</t>
    </rPh>
    <rPh sb="4" eb="5">
      <t>ネン</t>
    </rPh>
    <phoneticPr fontId="2"/>
  </si>
  <si>
    <t>2001年</t>
    <rPh sb="4" eb="5">
      <t>ネン</t>
    </rPh>
    <phoneticPr fontId="2"/>
  </si>
  <si>
    <t>平成13年</t>
    <rPh sb="0" eb="2">
      <t>ヘイセイ</t>
    </rPh>
    <rPh sb="4" eb="5">
      <t>ネン</t>
    </rPh>
    <phoneticPr fontId="2"/>
  </si>
  <si>
    <t>2002年</t>
    <rPh sb="4" eb="5">
      <t>ネン</t>
    </rPh>
    <phoneticPr fontId="2"/>
  </si>
  <si>
    <t>平成14年</t>
    <rPh sb="0" eb="2">
      <t>ヘイセイ</t>
    </rPh>
    <rPh sb="4" eb="5">
      <t>ネン</t>
    </rPh>
    <phoneticPr fontId="2"/>
  </si>
  <si>
    <t>2003年</t>
    <rPh sb="4" eb="5">
      <t>ネン</t>
    </rPh>
    <phoneticPr fontId="2"/>
  </si>
  <si>
    <t>平成15年</t>
    <rPh sb="0" eb="2">
      <t>ヘイセイ</t>
    </rPh>
    <rPh sb="4" eb="5">
      <t>ネン</t>
    </rPh>
    <phoneticPr fontId="2"/>
  </si>
  <si>
    <t>2004年</t>
    <rPh sb="4" eb="5">
      <t>ネン</t>
    </rPh>
    <phoneticPr fontId="2"/>
  </si>
  <si>
    <t>平成16年</t>
    <rPh sb="0" eb="2">
      <t>ヘイセイ</t>
    </rPh>
    <rPh sb="4" eb="5">
      <t>ネン</t>
    </rPh>
    <phoneticPr fontId="2"/>
  </si>
  <si>
    <t>2005年</t>
    <rPh sb="4" eb="5">
      <t>ネン</t>
    </rPh>
    <phoneticPr fontId="2"/>
  </si>
  <si>
    <t>平成17年</t>
    <rPh sb="0" eb="2">
      <t>ヘイセイ</t>
    </rPh>
    <rPh sb="4" eb="5">
      <t>ネン</t>
    </rPh>
    <phoneticPr fontId="2"/>
  </si>
  <si>
    <t>2006年</t>
    <rPh sb="4" eb="5">
      <t>ネン</t>
    </rPh>
    <phoneticPr fontId="2"/>
  </si>
  <si>
    <t>平成18年</t>
    <rPh sb="0" eb="2">
      <t>ヘイセイ</t>
    </rPh>
    <rPh sb="4" eb="5">
      <t>ネン</t>
    </rPh>
    <phoneticPr fontId="2"/>
  </si>
  <si>
    <t>2007年</t>
    <rPh sb="4" eb="5">
      <t>ネン</t>
    </rPh>
    <phoneticPr fontId="2"/>
  </si>
  <si>
    <t>平成19年</t>
    <rPh sb="0" eb="2">
      <t>ヘイセイ</t>
    </rPh>
    <rPh sb="4" eb="5">
      <t>ネン</t>
    </rPh>
    <phoneticPr fontId="2"/>
  </si>
  <si>
    <t>2008年</t>
    <rPh sb="4" eb="5">
      <t>ネン</t>
    </rPh>
    <phoneticPr fontId="2"/>
  </si>
  <si>
    <t>平成20年</t>
    <rPh sb="0" eb="2">
      <t>ヘイセイ</t>
    </rPh>
    <rPh sb="4" eb="5">
      <t>ネン</t>
    </rPh>
    <phoneticPr fontId="2"/>
  </si>
  <si>
    <t>2009年</t>
    <rPh sb="4" eb="5">
      <t>ネン</t>
    </rPh>
    <phoneticPr fontId="2"/>
  </si>
  <si>
    <t>平成21年</t>
    <rPh sb="0" eb="2">
      <t>ヘイセイ</t>
    </rPh>
    <rPh sb="4" eb="5">
      <t>ネン</t>
    </rPh>
    <phoneticPr fontId="2"/>
  </si>
  <si>
    <t>2010年</t>
    <rPh sb="4" eb="5">
      <t>ネン</t>
    </rPh>
    <phoneticPr fontId="2"/>
  </si>
  <si>
    <t>平成22年</t>
    <rPh sb="0" eb="2">
      <t>ヘイセイ</t>
    </rPh>
    <rPh sb="4" eb="5">
      <t>ネン</t>
    </rPh>
    <phoneticPr fontId="2"/>
  </si>
  <si>
    <t>2011年</t>
    <rPh sb="4" eb="5">
      <t>ネン</t>
    </rPh>
    <phoneticPr fontId="2"/>
  </si>
  <si>
    <t>平成23年</t>
    <rPh sb="0" eb="2">
      <t>ヘイセイ</t>
    </rPh>
    <rPh sb="4" eb="5">
      <t>ネン</t>
    </rPh>
    <phoneticPr fontId="2"/>
  </si>
  <si>
    <t>2012年</t>
    <rPh sb="4" eb="5">
      <t>ネン</t>
    </rPh>
    <phoneticPr fontId="2"/>
  </si>
  <si>
    <t>平成24年</t>
    <rPh sb="0" eb="2">
      <t>ヘイセイ</t>
    </rPh>
    <rPh sb="4" eb="5">
      <t>ネン</t>
    </rPh>
    <phoneticPr fontId="2"/>
  </si>
  <si>
    <t>実務経験上記　計</t>
    <rPh sb="0" eb="2">
      <t>ジツム</t>
    </rPh>
    <rPh sb="2" eb="4">
      <t>ケイケン</t>
    </rPh>
    <rPh sb="4" eb="6">
      <t>ジョウキ</t>
    </rPh>
    <rPh sb="7" eb="8">
      <t>ケイ</t>
    </rPh>
    <phoneticPr fontId="2"/>
  </si>
  <si>
    <t>2013年</t>
    <rPh sb="4" eb="5">
      <t>ネン</t>
    </rPh>
    <phoneticPr fontId="2"/>
  </si>
  <si>
    <t>平成25年</t>
    <rPh sb="0" eb="2">
      <t>ヘイセイ</t>
    </rPh>
    <rPh sb="4" eb="5">
      <t>ネン</t>
    </rPh>
    <phoneticPr fontId="2"/>
  </si>
  <si>
    <t>2014年</t>
    <rPh sb="4" eb="5">
      <t>ネン</t>
    </rPh>
    <phoneticPr fontId="2"/>
  </si>
  <si>
    <t>平成26年</t>
    <rPh sb="0" eb="2">
      <t>ヘイセイ</t>
    </rPh>
    <rPh sb="4" eb="5">
      <t>ネン</t>
    </rPh>
    <phoneticPr fontId="2"/>
  </si>
  <si>
    <t>上記以前</t>
    <rPh sb="0" eb="2">
      <t>ジョウキ</t>
    </rPh>
    <rPh sb="2" eb="4">
      <t>イゼン</t>
    </rPh>
    <phoneticPr fontId="2"/>
  </si>
  <si>
    <t>2015年</t>
    <rPh sb="4" eb="5">
      <t>ネン</t>
    </rPh>
    <phoneticPr fontId="2"/>
  </si>
  <si>
    <t>平成27年</t>
    <rPh sb="0" eb="2">
      <t>ヘイセイ</t>
    </rPh>
    <rPh sb="4" eb="5">
      <t>ネン</t>
    </rPh>
    <phoneticPr fontId="2"/>
  </si>
  <si>
    <t>実務経験延べ10年間以上</t>
    <rPh sb="0" eb="2">
      <t>ジツム</t>
    </rPh>
    <rPh sb="2" eb="4">
      <t>ケイケン</t>
    </rPh>
    <phoneticPr fontId="2"/>
  </si>
  <si>
    <t>通算年.ヶ月⇒</t>
    <rPh sb="2" eb="3">
      <t>ネン</t>
    </rPh>
    <rPh sb="5" eb="6">
      <t>ゲツ</t>
    </rPh>
    <phoneticPr fontId="2"/>
  </si>
  <si>
    <t>㊞</t>
    <phoneticPr fontId="2"/>
  </si>
  <si>
    <t>施工員</t>
    <rPh sb="0" eb="2">
      <t>セコウ</t>
    </rPh>
    <rPh sb="2" eb="3">
      <t>イン</t>
    </rPh>
    <phoneticPr fontId="2"/>
  </si>
  <si>
    <t>職長</t>
    <rPh sb="0" eb="2">
      <t>ショクチョウ</t>
    </rPh>
    <phoneticPr fontId="2"/>
  </si>
  <si>
    <t>㊞</t>
    <phoneticPr fontId="2"/>
  </si>
  <si>
    <t>〒</t>
    <phoneticPr fontId="2"/>
  </si>
  <si>
    <t>000-0000</t>
    <phoneticPr fontId="2"/>
  </si>
  <si>
    <t>都道府県№</t>
    <rPh sb="0" eb="4">
      <t>トドウフケン</t>
    </rPh>
    <phoneticPr fontId="2"/>
  </si>
  <si>
    <t>東京都○○区△△２－３－４
◇◇マンション０００号</t>
    <rPh sb="0" eb="2">
      <t>トウキョウ</t>
    </rPh>
    <rPh sb="2" eb="3">
      <t>ト</t>
    </rPh>
    <rPh sb="5" eb="6">
      <t>ク</t>
    </rPh>
    <rPh sb="24" eb="25">
      <t>ゴウ</t>
    </rPh>
    <phoneticPr fontId="2"/>
  </si>
  <si>
    <t>00-0000-0000</t>
    <phoneticPr fontId="2"/>
  </si>
  <si>
    <t>000-0000-0000</t>
    <phoneticPr fontId="2"/>
  </si>
  <si>
    <t>E-mail:</t>
    <phoneticPr fontId="2"/>
  </si>
  <si>
    <t>0000@○○△△</t>
    <phoneticPr fontId="2"/>
  </si>
  <si>
    <t>FＡＸ</t>
    <phoneticPr fontId="2"/>
  </si>
  <si>
    <t>7_金属建具総合</t>
    <rPh sb="2" eb="4">
      <t>キンゾク</t>
    </rPh>
    <rPh sb="4" eb="6">
      <t>タテグ</t>
    </rPh>
    <rPh sb="6" eb="8">
      <t>ソウゴウ</t>
    </rPh>
    <phoneticPr fontId="2"/>
  </si>
  <si>
    <t>ふりかな</t>
    <phoneticPr fontId="2"/>
  </si>
  <si>
    <t>こうそうさっしこうさんかぶしきかいしゃ</t>
    <phoneticPr fontId="2"/>
  </si>
  <si>
    <t>高層サッシ興産株式会社</t>
    <rPh sb="0" eb="2">
      <t>コウソウ</t>
    </rPh>
    <rPh sb="5" eb="6">
      <t>コウ</t>
    </rPh>
    <rPh sb="6" eb="7">
      <t>サン</t>
    </rPh>
    <rPh sb="7" eb="8">
      <t>カブ</t>
    </rPh>
    <rPh sb="8" eb="9">
      <t>シキ</t>
    </rPh>
    <rPh sb="9" eb="11">
      <t>カイシャ</t>
    </rPh>
    <phoneticPr fontId="2"/>
  </si>
  <si>
    <t>(般-24) 第00000号</t>
    <rPh sb="1" eb="2">
      <t>ハン</t>
    </rPh>
    <rPh sb="7" eb="8">
      <t>ダイ</t>
    </rPh>
    <rPh sb="13" eb="14">
      <t>ゴウ</t>
    </rPh>
    <phoneticPr fontId="2"/>
  </si>
  <si>
    <t>000-0000</t>
    <phoneticPr fontId="2"/>
  </si>
  <si>
    <t>東京都○○区△△４－３－２</t>
    <phoneticPr fontId="2"/>
  </si>
  <si>
    <t>4月</t>
    <rPh sb="1" eb="2">
      <t>ガツ</t>
    </rPh>
    <phoneticPr fontId="2"/>
  </si>
  <si>
    <t>1日</t>
    <rPh sb="1" eb="2">
      <t>ニチ</t>
    </rPh>
    <phoneticPr fontId="2"/>
  </si>
  <si>
    <t>精度　　守</t>
    <rPh sb="0" eb="2">
      <t>セイド</t>
    </rPh>
    <rPh sb="4" eb="5">
      <t>マモル</t>
    </rPh>
    <phoneticPr fontId="2"/>
  </si>
  <si>
    <t>㊞</t>
    <phoneticPr fontId="2"/>
  </si>
  <si>
    <t>受講申込者の実務経験及び職長歴は
以下のとおり相違ありません。</t>
    <phoneticPr fontId="2"/>
  </si>
  <si>
    <t>高層サッシ興産㈱</t>
    <rPh sb="0" eb="2">
      <t>コウソウ</t>
    </rPh>
    <rPh sb="5" eb="6">
      <t>コウ</t>
    </rPh>
    <rPh sb="6" eb="7">
      <t>サン</t>
    </rPh>
    <phoneticPr fontId="2"/>
  </si>
  <si>
    <t>東京都</t>
    <rPh sb="0" eb="2">
      <t>トウキョウ</t>
    </rPh>
    <rPh sb="2" eb="3">
      <t>ト</t>
    </rPh>
    <phoneticPr fontId="2"/>
  </si>
  <si>
    <t>○○区</t>
    <rPh sb="2" eb="3">
      <t>ク</t>
    </rPh>
    <phoneticPr fontId="2"/>
  </si>
  <si>
    <t>～</t>
    <phoneticPr fontId="2"/>
  </si>
  <si>
    <t>サッシ屋（自営）</t>
    <rPh sb="5" eb="7">
      <t>ジエイ</t>
    </rPh>
    <phoneticPr fontId="2"/>
  </si>
  <si>
    <t>茨城県</t>
    <rPh sb="0" eb="3">
      <t>イバラキケン</t>
    </rPh>
    <phoneticPr fontId="2"/>
  </si>
  <si>
    <t>水戸市</t>
    <rPh sb="0" eb="3">
      <t>ミトシ</t>
    </rPh>
    <phoneticPr fontId="2"/>
  </si>
  <si>
    <t>千葉工業㈱</t>
    <rPh sb="0" eb="2">
      <t>チバ</t>
    </rPh>
    <rPh sb="2" eb="4">
      <t>コウギョウ</t>
    </rPh>
    <phoneticPr fontId="2"/>
  </si>
  <si>
    <t>千葉市</t>
    <rPh sb="0" eb="3">
      <t>チバシ</t>
    </rPh>
    <phoneticPr fontId="2"/>
  </si>
  <si>
    <t>④</t>
    <phoneticPr fontId="2"/>
  </si>
  <si>
    <t>～</t>
    <phoneticPr fontId="2"/>
  </si>
  <si>
    <t>⑤</t>
    <phoneticPr fontId="2"/>
  </si>
  <si>
    <t>延べ１０年間以上</t>
    <phoneticPr fontId="2"/>
  </si>
  <si>
    <t>もしくは</t>
    <phoneticPr fontId="2"/>
  </si>
  <si>
    <t>00000</t>
    <phoneticPr fontId="2"/>
  </si>
  <si>
    <t>00000</t>
    <phoneticPr fontId="2"/>
  </si>
  <si>
    <t>○○団体</t>
    <rPh sb="2" eb="4">
      <t>ダンタイ</t>
    </rPh>
    <phoneticPr fontId="2"/>
  </si>
  <si>
    <t>○○病院新築工事</t>
    <rPh sb="2" eb="4">
      <t>ビョウイン</t>
    </rPh>
    <rPh sb="4" eb="6">
      <t>シンチク</t>
    </rPh>
    <rPh sb="6" eb="8">
      <t>コウジ</t>
    </rPh>
    <phoneticPr fontId="2"/>
  </si>
  <si>
    <t>東京都江東区</t>
    <rPh sb="0" eb="2">
      <t>トウキョウ</t>
    </rPh>
    <rPh sb="2" eb="3">
      <t>ト</t>
    </rPh>
    <rPh sb="3" eb="6">
      <t>コウトウク</t>
    </rPh>
    <phoneticPr fontId="2"/>
  </si>
  <si>
    <t>△△学校新築工事</t>
    <rPh sb="2" eb="4">
      <t>ガッコウ</t>
    </rPh>
    <rPh sb="4" eb="6">
      <t>シンチク</t>
    </rPh>
    <rPh sb="6" eb="8">
      <t>コウジ</t>
    </rPh>
    <phoneticPr fontId="2"/>
  </si>
  <si>
    <t>東京都中央区</t>
    <rPh sb="0" eb="2">
      <t>トウキョウ</t>
    </rPh>
    <rPh sb="2" eb="3">
      <t>ト</t>
    </rPh>
    <rPh sb="3" eb="6">
      <t>チュウオウク</t>
    </rPh>
    <phoneticPr fontId="2"/>
  </si>
  <si>
    <t>◇◇ビル新築工事</t>
    <rPh sb="4" eb="6">
      <t>シンチク</t>
    </rPh>
    <rPh sb="6" eb="8">
      <t>コウジ</t>
    </rPh>
    <phoneticPr fontId="2"/>
  </si>
  <si>
    <t>東京都港区</t>
    <rPh sb="0" eb="2">
      <t>トウキョウ</t>
    </rPh>
    <rPh sb="2" eb="3">
      <t>ト</t>
    </rPh>
    <rPh sb="3" eb="5">
      <t>ミナトク</t>
    </rPh>
    <phoneticPr fontId="2"/>
  </si>
  <si>
    <t>01_○○○○㈱</t>
    <phoneticPr fontId="2"/>
  </si>
  <si>
    <t>郵便払込加入番号：　００１７０ ＝ ３ ＝ ５５９４３２　日本サッシ協会</t>
    <phoneticPr fontId="2"/>
  </si>
  <si>
    <t>こうそうさっしこうさんかぶしきかいしゃ</t>
  </si>
  <si>
    <t>高層サッシ興産株式会社</t>
  </si>
  <si>
    <t>経営者と社員</t>
  </si>
  <si>
    <t>000-0000</t>
  </si>
  <si>
    <t>東京都○○区△△４－３－２</t>
  </si>
  <si>
    <t>00-0000-0000</t>
  </si>
  <si>
    <t>精度　　守</t>
  </si>
  <si>
    <t>E-mail：</t>
    <phoneticPr fontId="2"/>
  </si>
  <si>
    <t>0000@○○△△</t>
  </si>
  <si>
    <t>金属建具工又はカーテンウォール工又はシャッター工
　　　　　　　　　　　　　　　　　　　としての実務経験</t>
    <rPh sb="0" eb="2">
      <t>キンゾク</t>
    </rPh>
    <rPh sb="2" eb="4">
      <t>タテグ</t>
    </rPh>
    <rPh sb="4" eb="5">
      <t>コウ</t>
    </rPh>
    <rPh sb="5" eb="6">
      <t>マタ</t>
    </rPh>
    <rPh sb="15" eb="16">
      <t>コウ</t>
    </rPh>
    <rPh sb="16" eb="17">
      <t>マタ</t>
    </rPh>
    <rPh sb="23" eb="24">
      <t>コウ</t>
    </rPh>
    <rPh sb="48" eb="50">
      <t>ジツム</t>
    </rPh>
    <rPh sb="50" eb="52">
      <t>ケイケン</t>
    </rPh>
    <phoneticPr fontId="2"/>
  </si>
  <si>
    <t>平成25年度　下記工事を含め　　1件</t>
    <rPh sb="0" eb="2">
      <t>ヘイセイ</t>
    </rPh>
    <rPh sb="4" eb="5">
      <t>ネン</t>
    </rPh>
    <rPh sb="5" eb="6">
      <t>ド</t>
    </rPh>
    <rPh sb="7" eb="9">
      <t>カキ</t>
    </rPh>
    <rPh sb="9" eb="11">
      <t>コウジ</t>
    </rPh>
    <rPh sb="12" eb="13">
      <t>フク</t>
    </rPh>
    <rPh sb="17" eb="18">
      <t>ケン</t>
    </rPh>
    <phoneticPr fontId="2"/>
  </si>
  <si>
    <t>～</t>
    <phoneticPr fontId="2"/>
  </si>
  <si>
    <t>平成24年度　下記工事を含め　　1件</t>
    <rPh sb="0" eb="2">
      <t>ヘイセイ</t>
    </rPh>
    <rPh sb="4" eb="5">
      <t>ネン</t>
    </rPh>
    <rPh sb="5" eb="6">
      <t>ド</t>
    </rPh>
    <rPh sb="7" eb="9">
      <t>カキ</t>
    </rPh>
    <rPh sb="9" eb="11">
      <t>コウジ</t>
    </rPh>
    <rPh sb="12" eb="13">
      <t>フク</t>
    </rPh>
    <rPh sb="17" eb="18">
      <t>ケン</t>
    </rPh>
    <phoneticPr fontId="2"/>
  </si>
  <si>
    <t>平成23年度　下記工事を含め　　2件</t>
    <rPh sb="0" eb="2">
      <t>ヘイセイ</t>
    </rPh>
    <rPh sb="4" eb="5">
      <t>ネン</t>
    </rPh>
    <rPh sb="5" eb="6">
      <t>ド</t>
    </rPh>
    <rPh sb="7" eb="9">
      <t>カキ</t>
    </rPh>
    <rPh sb="9" eb="11">
      <t>コウジ</t>
    </rPh>
    <rPh sb="12" eb="13">
      <t>フク</t>
    </rPh>
    <rPh sb="17" eb="18">
      <t>ケン</t>
    </rPh>
    <phoneticPr fontId="2"/>
  </si>
  <si>
    <t>平成22年度　下記工事を含め　　1件</t>
    <rPh sb="0" eb="2">
      <t>ヘイセイ</t>
    </rPh>
    <rPh sb="4" eb="5">
      <t>ネン</t>
    </rPh>
    <rPh sb="5" eb="6">
      <t>ド</t>
    </rPh>
    <rPh sb="7" eb="9">
      <t>カキ</t>
    </rPh>
    <rPh sb="9" eb="11">
      <t>コウジ</t>
    </rPh>
    <rPh sb="12" eb="13">
      <t>フク</t>
    </rPh>
    <rPh sb="17" eb="18">
      <t>ケン</t>
    </rPh>
    <phoneticPr fontId="2"/>
  </si>
  <si>
    <t>平成21年度　下記工事を含め　　2件</t>
    <rPh sb="0" eb="2">
      <t>ヘイセイ</t>
    </rPh>
    <rPh sb="4" eb="5">
      <t>ネン</t>
    </rPh>
    <rPh sb="5" eb="6">
      <t>ド</t>
    </rPh>
    <rPh sb="7" eb="9">
      <t>カキ</t>
    </rPh>
    <rPh sb="9" eb="11">
      <t>コウジ</t>
    </rPh>
    <rPh sb="12" eb="13">
      <t>フク</t>
    </rPh>
    <rPh sb="17" eb="18">
      <t>ケン</t>
    </rPh>
    <phoneticPr fontId="2"/>
  </si>
  <si>
    <t>平成20年度　下記工事を含め　　1件</t>
    <rPh sb="0" eb="2">
      <t>ヘイセイ</t>
    </rPh>
    <rPh sb="4" eb="5">
      <t>ネン</t>
    </rPh>
    <rPh sb="5" eb="6">
      <t>ド</t>
    </rPh>
    <rPh sb="7" eb="9">
      <t>カキ</t>
    </rPh>
    <rPh sb="9" eb="11">
      <t>コウジ</t>
    </rPh>
    <rPh sb="12" eb="13">
      <t>フク</t>
    </rPh>
    <rPh sb="17" eb="18">
      <t>ケン</t>
    </rPh>
    <phoneticPr fontId="2"/>
  </si>
  <si>
    <t>平成19年度　下記工事を含め　　1件</t>
    <rPh sb="0" eb="2">
      <t>ヘイセイ</t>
    </rPh>
    <rPh sb="4" eb="5">
      <t>ネン</t>
    </rPh>
    <rPh sb="5" eb="6">
      <t>ド</t>
    </rPh>
    <rPh sb="7" eb="9">
      <t>カキ</t>
    </rPh>
    <rPh sb="9" eb="11">
      <t>コウジ</t>
    </rPh>
    <rPh sb="12" eb="13">
      <t>フク</t>
    </rPh>
    <rPh sb="17" eb="18">
      <t>ケン</t>
    </rPh>
    <phoneticPr fontId="2"/>
  </si>
  <si>
    <t>平成18年度　下記工事を含め　　2件</t>
    <rPh sb="0" eb="2">
      <t>ヘイセイ</t>
    </rPh>
    <rPh sb="4" eb="5">
      <t>ネン</t>
    </rPh>
    <rPh sb="5" eb="6">
      <t>ド</t>
    </rPh>
    <rPh sb="7" eb="9">
      <t>カキ</t>
    </rPh>
    <rPh sb="9" eb="11">
      <t>コウジ</t>
    </rPh>
    <rPh sb="12" eb="13">
      <t>フク</t>
    </rPh>
    <rPh sb="17" eb="18">
      <t>ケン</t>
    </rPh>
    <phoneticPr fontId="2"/>
  </si>
  <si>
    <t>平成17年度　下記工事を含め　　2件</t>
    <rPh sb="0" eb="2">
      <t>ヘイセイ</t>
    </rPh>
    <rPh sb="4" eb="5">
      <t>ネン</t>
    </rPh>
    <rPh sb="5" eb="6">
      <t>ド</t>
    </rPh>
    <rPh sb="7" eb="9">
      <t>カキ</t>
    </rPh>
    <rPh sb="9" eb="11">
      <t>コウジ</t>
    </rPh>
    <rPh sb="12" eb="13">
      <t>フク</t>
    </rPh>
    <rPh sb="17" eb="18">
      <t>ケン</t>
    </rPh>
    <phoneticPr fontId="2"/>
  </si>
  <si>
    <t>○○庁舎改修工事</t>
    <rPh sb="2" eb="4">
      <t>チョウシャ</t>
    </rPh>
    <rPh sb="4" eb="6">
      <t>カイシュウ</t>
    </rPh>
    <rPh sb="6" eb="8">
      <t>コウジ</t>
    </rPh>
    <phoneticPr fontId="2"/>
  </si>
  <si>
    <t>平成15・16年度　下記工事を含め　　5件</t>
    <rPh sb="0" eb="2">
      <t>ヘイセイ</t>
    </rPh>
    <rPh sb="7" eb="8">
      <t>ネン</t>
    </rPh>
    <rPh sb="8" eb="9">
      <t>ド</t>
    </rPh>
    <rPh sb="10" eb="12">
      <t>カキ</t>
    </rPh>
    <rPh sb="12" eb="14">
      <t>コウジ</t>
    </rPh>
    <rPh sb="15" eb="16">
      <t>フク</t>
    </rPh>
    <rPh sb="20" eb="21">
      <t>ケン</t>
    </rPh>
    <phoneticPr fontId="2"/>
  </si>
  <si>
    <t>●●ホテル新築工事</t>
    <rPh sb="5" eb="7">
      <t>シンチク</t>
    </rPh>
    <rPh sb="7" eb="9">
      <t>コウジ</t>
    </rPh>
    <phoneticPr fontId="2"/>
  </si>
  <si>
    <t>平成13・14年度　下記工事を含め　　4件</t>
    <rPh sb="0" eb="2">
      <t>ヘイセイ</t>
    </rPh>
    <rPh sb="7" eb="8">
      <t>ネン</t>
    </rPh>
    <rPh sb="8" eb="9">
      <t>ド</t>
    </rPh>
    <rPh sb="10" eb="12">
      <t>カキ</t>
    </rPh>
    <rPh sb="12" eb="14">
      <t>コウジ</t>
    </rPh>
    <rPh sb="15" eb="16">
      <t>フク</t>
    </rPh>
    <rPh sb="20" eb="21">
      <t>ケン</t>
    </rPh>
    <phoneticPr fontId="2"/>
  </si>
  <si>
    <t>■■スーパー改修工事</t>
    <rPh sb="6" eb="8">
      <t>カイシュウ</t>
    </rPh>
    <rPh sb="8" eb="10">
      <t>コウジ</t>
    </rPh>
    <phoneticPr fontId="2"/>
  </si>
  <si>
    <t>平成10・11・12年度　下記工事を含め　　6件</t>
    <rPh sb="0" eb="2">
      <t>ヘイセイ</t>
    </rPh>
    <rPh sb="10" eb="11">
      <t>ネン</t>
    </rPh>
    <rPh sb="11" eb="12">
      <t>ド</t>
    </rPh>
    <rPh sb="13" eb="15">
      <t>カキ</t>
    </rPh>
    <rPh sb="15" eb="17">
      <t>コウジ</t>
    </rPh>
    <rPh sb="18" eb="19">
      <t>フク</t>
    </rPh>
    <rPh sb="23" eb="24">
      <t>ケン</t>
    </rPh>
    <phoneticPr fontId="2"/>
  </si>
  <si>
    <t>△△マンション新築工事</t>
    <rPh sb="7" eb="9">
      <t>シンチク</t>
    </rPh>
    <rPh sb="9" eb="11">
      <t>コウジ</t>
    </rPh>
    <phoneticPr fontId="2"/>
  </si>
  <si>
    <t>平成8・9年度　下記工事を含め　　3件</t>
    <rPh sb="0" eb="2">
      <t>ヘイセイ</t>
    </rPh>
    <rPh sb="5" eb="6">
      <t>ネン</t>
    </rPh>
    <rPh sb="6" eb="7">
      <t>ド</t>
    </rPh>
    <rPh sb="8" eb="10">
      <t>カキ</t>
    </rPh>
    <rPh sb="10" eb="12">
      <t>コウジ</t>
    </rPh>
    <rPh sb="13" eb="14">
      <t>フク</t>
    </rPh>
    <rPh sb="18" eb="19">
      <t>ケン</t>
    </rPh>
    <phoneticPr fontId="2"/>
  </si>
  <si>
    <t>○○ビル新築工事</t>
    <rPh sb="4" eb="6">
      <t>シンチク</t>
    </rPh>
    <rPh sb="6" eb="8">
      <t>コウジ</t>
    </rPh>
    <phoneticPr fontId="2"/>
  </si>
  <si>
    <t>通算</t>
    <rPh sb="0" eb="2">
      <t>ツウサン</t>
    </rPh>
    <phoneticPr fontId="2"/>
  </si>
  <si>
    <t>7-9-2　別紙様式17-1-2改</t>
    <phoneticPr fontId="2"/>
  </si>
  <si>
    <t>7-9-1　別紙様式17-1-1改</t>
    <phoneticPr fontId="2"/>
  </si>
  <si>
    <t>7-9-1　別紙様式17-1-1改</t>
    <phoneticPr fontId="2"/>
  </si>
  <si>
    <r>
      <t>以上、記載事項に相違なく、試験手数料</t>
    </r>
    <r>
      <rPr>
        <sz val="11"/>
        <rFont val="HGP創英角ｺﾞｼｯｸUB"/>
        <family val="3"/>
        <charset val="128"/>
      </rPr>
      <t>￥</t>
    </r>
    <r>
      <rPr>
        <b/>
        <sz val="11"/>
        <rFont val="HGP創英角ｺﾞｼｯｸUB"/>
        <family val="3"/>
        <charset val="128"/>
      </rPr>
      <t>●●●●</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26" eb="28">
      <t>フリカエ</t>
    </rPh>
    <rPh sb="31" eb="33">
      <t>ジュコウ</t>
    </rPh>
    <phoneticPr fontId="2"/>
  </si>
  <si>
    <t>2016年</t>
    <rPh sb="4" eb="5">
      <t>ネン</t>
    </rPh>
    <phoneticPr fontId="2"/>
  </si>
  <si>
    <t>平成28年</t>
    <rPh sb="0" eb="2">
      <t>ヘイセイ</t>
    </rPh>
    <rPh sb="4" eb="5">
      <t>ネン</t>
    </rPh>
    <phoneticPr fontId="2"/>
  </si>
  <si>
    <t>2017年</t>
    <rPh sb="4" eb="5">
      <t>ネン</t>
    </rPh>
    <phoneticPr fontId="2"/>
  </si>
  <si>
    <t>平成29年</t>
    <rPh sb="0" eb="2">
      <t>ヘイセイ</t>
    </rPh>
    <rPh sb="4" eb="5">
      <t>ネン</t>
    </rPh>
    <phoneticPr fontId="2"/>
  </si>
  <si>
    <t>TAX8%</t>
    <phoneticPr fontId="2"/>
  </si>
  <si>
    <t>2018年</t>
    <rPh sb="4" eb="5">
      <t>ネン</t>
    </rPh>
    <phoneticPr fontId="2"/>
  </si>
  <si>
    <t>2019年</t>
    <rPh sb="4" eb="5">
      <t>ネン</t>
    </rPh>
    <phoneticPr fontId="2"/>
  </si>
  <si>
    <t>TAX10%</t>
    <phoneticPr fontId="2"/>
  </si>
  <si>
    <t>2020年</t>
    <rPh sb="4" eb="5">
      <t>ネン</t>
    </rPh>
    <phoneticPr fontId="2"/>
  </si>
  <si>
    <t>平成30年</t>
    <rPh sb="0" eb="2">
      <t>ヘイセイ</t>
    </rPh>
    <rPh sb="4" eb="5">
      <t>ネン</t>
    </rPh>
    <phoneticPr fontId="2"/>
  </si>
  <si>
    <t>令和元年</t>
    <rPh sb="0" eb="4">
      <t>レイワガンネン</t>
    </rPh>
    <phoneticPr fontId="2"/>
  </si>
  <si>
    <t>令和2年</t>
    <rPh sb="0" eb="1">
      <t>レイ</t>
    </rPh>
    <rPh sb="1" eb="2">
      <t>ワ</t>
    </rPh>
    <rPh sb="3" eb="4">
      <t>ネン</t>
    </rPh>
    <phoneticPr fontId="2"/>
  </si>
  <si>
    <t>講義希望地：</t>
    <rPh sb="0" eb="2">
      <t>コウギ</t>
    </rPh>
    <phoneticPr fontId="2"/>
  </si>
  <si>
    <t>試験希望地：</t>
    <rPh sb="0" eb="2">
      <t>シケン</t>
    </rPh>
    <phoneticPr fontId="2"/>
  </si>
  <si>
    <t>サッシ屋　太郎</t>
    <phoneticPr fontId="2"/>
  </si>
  <si>
    <t>郡山</t>
  </si>
  <si>
    <t>寸法：横24㎜*縦30㎜</t>
    <phoneticPr fontId="2"/>
  </si>
  <si>
    <r>
      <rPr>
        <b/>
        <sz val="9"/>
        <rFont val="Meiryo UI"/>
        <family val="3"/>
        <charset val="128"/>
      </rPr>
      <t>【写真２枚準備】</t>
    </r>
    <r>
      <rPr>
        <sz val="9"/>
        <rFont val="Meiryo UI"/>
        <family val="3"/>
        <charset val="128"/>
      </rPr>
      <t xml:space="preserve">
（一枚貼付）
（一枚添付）
</t>
    </r>
    <r>
      <rPr>
        <b/>
        <sz val="9"/>
        <rFont val="Meiryo UI"/>
        <family val="3"/>
        <charset val="128"/>
      </rPr>
      <t>【裏面氏名記入】</t>
    </r>
    <r>
      <rPr>
        <sz val="9"/>
        <rFont val="Meiryo UI"/>
        <family val="3"/>
        <charset val="128"/>
      </rPr>
      <t xml:space="preserve">
・無帽
・</t>
    </r>
    <r>
      <rPr>
        <sz val="8"/>
        <rFont val="Meiryo UI"/>
        <family val="3"/>
        <charset val="128"/>
      </rPr>
      <t>3か月以内の撮影</t>
    </r>
    <rPh sb="5" eb="7">
      <t>ジュンビ</t>
    </rPh>
    <phoneticPr fontId="2"/>
  </si>
  <si>
    <t>所属会社</t>
    <phoneticPr fontId="2"/>
  </si>
  <si>
    <t>団体</t>
    <rPh sb="0" eb="2">
      <t>ダンタイ</t>
    </rPh>
    <phoneticPr fontId="2"/>
  </si>
  <si>
    <t>サッシ屋　太郎</t>
    <rPh sb="5" eb="7">
      <t>タロウ</t>
    </rPh>
    <phoneticPr fontId="2"/>
  </si>
  <si>
    <t>男</t>
  </si>
  <si>
    <t>長野</t>
  </si>
  <si>
    <t>〇〇〇〇年</t>
    <rPh sb="4" eb="5">
      <t>ネン</t>
    </rPh>
    <phoneticPr fontId="2"/>
  </si>
  <si>
    <t>4_鋼製ドア　シャッター</t>
    <rPh sb="2" eb="4">
      <t>コウセイ</t>
    </rPh>
    <phoneticPr fontId="2"/>
  </si>
  <si>
    <t>6_鋼製ドア</t>
    <rPh sb="2" eb="4">
      <t>コウセイ</t>
    </rPh>
    <phoneticPr fontId="2"/>
  </si>
  <si>
    <t>金属建具工又はカーテンウォール工又はシャッター工としての実務経験</t>
    <rPh sb="0" eb="4">
      <t>キンゾクタテグ</t>
    </rPh>
    <rPh sb="4" eb="5">
      <t>コウ</t>
    </rPh>
    <rPh sb="5" eb="6">
      <t>マタ</t>
    </rPh>
    <rPh sb="15" eb="16">
      <t>コウ</t>
    </rPh>
    <rPh sb="16" eb="17">
      <t>マタ</t>
    </rPh>
    <rPh sb="23" eb="24">
      <t>コウ</t>
    </rPh>
    <rPh sb="28" eb="30">
      <t>ジツム</t>
    </rPh>
    <rPh sb="30" eb="32">
      <t>ケイケン</t>
    </rPh>
    <phoneticPr fontId="2"/>
  </si>
  <si>
    <t>別紙様式17-1-1改</t>
    <phoneticPr fontId="2"/>
  </si>
  <si>
    <t>別紙様式17-1-2改</t>
    <phoneticPr fontId="2"/>
  </si>
  <si>
    <t>※ 色塗り部分に入力する！</t>
    <rPh sb="2" eb="3">
      <t>イロ</t>
    </rPh>
    <rPh sb="3" eb="4">
      <t>ヌ</t>
    </rPh>
    <rPh sb="5" eb="7">
      <t>ブブン</t>
    </rPh>
    <rPh sb="8" eb="10">
      <t>ニュウリョク</t>
    </rPh>
    <phoneticPr fontId="2"/>
  </si>
  <si>
    <t>1_アルミサッシ　ＣＷ</t>
  </si>
  <si>
    <t>2_アルミサッシ</t>
  </si>
  <si>
    <t>3_カーテンウォール</t>
  </si>
  <si>
    <t>5_シャッター</t>
  </si>
  <si>
    <t>㊞</t>
    <phoneticPr fontId="2"/>
  </si>
  <si>
    <t>実務稼働期間小計</t>
    <rPh sb="0" eb="2">
      <t>ジツム</t>
    </rPh>
    <rPh sb="2" eb="4">
      <t>カドウ</t>
    </rPh>
    <rPh sb="4" eb="6">
      <t>キカン</t>
    </rPh>
    <rPh sb="6" eb="8">
      <t>ショウケイ</t>
    </rPh>
    <phoneticPr fontId="2"/>
  </si>
  <si>
    <t>通算年.ヶ月</t>
    <phoneticPr fontId="2"/>
  </si>
  <si>
    <r>
      <t>以上、記載事項に相違なく、試験手数料</t>
    </r>
    <r>
      <rPr>
        <b/>
        <sz val="11"/>
        <rFont val="Meiryo UI"/>
        <family val="3"/>
        <charset val="128"/>
      </rPr>
      <t xml:space="preserve"> </t>
    </r>
    <r>
      <rPr>
        <b/>
        <sz val="11"/>
        <color rgb="FFFF0000"/>
        <rFont val="Meiryo UI"/>
        <family val="3"/>
        <charset val="128"/>
      </rPr>
      <t xml:space="preserve">￥20,900 </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30" eb="32">
      <t>フリカエ</t>
    </rPh>
    <rPh sb="35" eb="37">
      <t>ジュコウ</t>
    </rPh>
    <phoneticPr fontId="2"/>
  </si>
  <si>
    <t>2021年</t>
    <rPh sb="4" eb="5">
      <t>ネン</t>
    </rPh>
    <phoneticPr fontId="2"/>
  </si>
  <si>
    <t>令和3年</t>
    <rPh sb="0" eb="1">
      <t>レイ</t>
    </rPh>
    <rPh sb="1" eb="2">
      <t>ワ</t>
    </rPh>
    <rPh sb="3" eb="4">
      <t>ネン</t>
    </rPh>
    <phoneticPr fontId="2"/>
  </si>
  <si>
    <t>(一社)建築開口部協会　・　(一社)日本サッシ協会</t>
    <rPh sb="1" eb="2">
      <t>イチ</t>
    </rPh>
    <rPh sb="4" eb="11">
      <t>ケンチクカイコウブキョウカイ</t>
    </rPh>
    <rPh sb="15" eb="16">
      <t>イチ</t>
    </rPh>
    <phoneticPr fontId="2"/>
  </si>
  <si>
    <t>(一社)建築開口部協会 ・ (一社)日本サッシ協会</t>
    <rPh sb="1" eb="2">
      <t>イチ</t>
    </rPh>
    <rPh sb="4" eb="11">
      <t>ケンチクカイコウブキョウカイ</t>
    </rPh>
    <rPh sb="15" eb="16">
      <t>イチ</t>
    </rPh>
    <phoneticPr fontId="2"/>
  </si>
  <si>
    <t>2022年</t>
    <rPh sb="4" eb="5">
      <t>ネン</t>
    </rPh>
    <phoneticPr fontId="2"/>
  </si>
  <si>
    <t>2023年</t>
    <rPh sb="4" eb="5">
      <t>ネン</t>
    </rPh>
    <phoneticPr fontId="2"/>
  </si>
  <si>
    <t>2024年</t>
    <rPh sb="4" eb="5">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</si>
  <si>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</si>
  <si>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</si>
  <si>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</si>
  <si>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</si>
  <si>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</si>
  <si>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</si>
  <si>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</si>
  <si>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</si>
  <si>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</si>
  <si>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</si>
  <si>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</si>
  <si>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（受講手数料の振込領収書の写しは、受講申込書 兼 職長歴証明書と一緒に登録サッシ・カーテンウォール基幹技能者制度運営委員会宛送付する）</t>
    <rPh sb="1" eb="3">
      <t>ジュコウ</t>
    </rPh>
    <rPh sb="3" eb="6">
      <t>テスウリョウ</t>
    </rPh>
    <rPh sb="7" eb="9">
      <t>フリコミ</t>
    </rPh>
    <rPh sb="9" eb="12">
      <t>リョウシュウショ</t>
    </rPh>
    <rPh sb="13" eb="14">
      <t>ウツ</t>
    </rPh>
    <rPh sb="17" eb="19">
      <t>ジュコウ</t>
    </rPh>
    <rPh sb="25" eb="27">
      <t>ショクチョウ</t>
    </rPh>
    <rPh sb="27" eb="28">
      <t>レキ</t>
    </rPh>
    <rPh sb="32" eb="34">
      <t>イッショ</t>
    </rPh>
    <rPh sb="35" eb="54">
      <t>トウロク</t>
    </rPh>
    <rPh sb="54" eb="56">
      <t>セイド</t>
    </rPh>
    <rPh sb="56" eb="58">
      <t>ウンエイ</t>
    </rPh>
    <rPh sb="58" eb="61">
      <t>イインカイ</t>
    </rPh>
    <rPh sb="61" eb="62">
      <t>アテ</t>
    </rPh>
    <rPh sb="62" eb="64">
      <t>ソウフ</t>
    </rPh>
    <phoneticPr fontId="2"/>
  </si>
  <si>
    <t>さっしや　たろう</t>
    <phoneticPr fontId="2"/>
  </si>
  <si>
    <t>宮城会場</t>
    <rPh sb="0" eb="2">
      <t>ミヤギ</t>
    </rPh>
    <rPh sb="2" eb="4">
      <t>カイジョウ</t>
    </rPh>
    <phoneticPr fontId="2"/>
  </si>
  <si>
    <t>大阪会場</t>
    <rPh sb="0" eb="2">
      <t>オオサカ</t>
    </rPh>
    <rPh sb="2" eb="4">
      <t>カイジョウ</t>
    </rPh>
    <phoneticPr fontId="2"/>
  </si>
  <si>
    <t>宮崎会場</t>
    <rPh sb="0" eb="2">
      <t>ミヤザキ</t>
    </rPh>
    <rPh sb="2" eb="4">
      <t>カイジョウ</t>
    </rPh>
    <phoneticPr fontId="2"/>
  </si>
  <si>
    <t>宮城</t>
  </si>
  <si>
    <t>大阪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</si>
</sst>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411]ggge&quot;年&quot;m&quot;月&quot;d&quot;日&quot;;@"/>
    <numFmt numFmtId="178" formatCode="[$-411]ge\.m\.d;@"/>
    <numFmt numFmtId="179" formatCode="yyyy&quot;年&quot;m&quot;月&quot;d&quot;日&quot;;@"/>
    <numFmt numFmtId="180" formatCode="General&quot;才&quot;"/>
    <numFmt numFmtId="181" formatCode="[&lt;=999]000;[&lt;=9999]000\-00;000\-0000"/>
    <numFmt numFmtId="182" formatCode="0.0;_"/>
    <numFmt numFmtId="183" formatCode="0.0\ &quot;年&quot;"/>
    <numFmt numFmtId="184" formatCode="yyyy/m/d\ &quot;付&quot;"/>
    <numFmt numFmtId="185" formatCode="yyyy/m/d;@"/>
  </numFmts>
  <fonts count="6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1"/>
      <color indexed="10"/>
      <name val="ＭＳ 明朝"/>
      <family val="1"/>
      <charset val="128"/>
    </font>
    <font>
      <sz val="14"/>
      <color indexed="10"/>
      <name val="ＭＳ 明朝"/>
      <family val="1"/>
      <charset val="128"/>
    </font>
    <font>
      <sz val="9"/>
      <name val="ＭＳ Ｐゴシック"/>
      <family val="3"/>
      <charset val="128"/>
    </font>
    <font>
      <b/>
      <sz val="11"/>
      <name val="ＭＳ 明朝"/>
      <family val="1"/>
      <charset val="128"/>
    </font>
    <font>
      <sz val="11"/>
      <name val="HGP創英角ｺﾞｼｯｸUB"/>
      <family val="3"/>
      <charset val="128"/>
    </font>
    <font>
      <sz val="10"/>
      <name val="ＭＳ Ｐゴシック"/>
      <family val="3"/>
      <charset val="128"/>
    </font>
    <font>
      <sz val="11"/>
      <name val="ＭＳ Ｐゴシック"/>
      <family val="3"/>
      <charset val="128"/>
    </font>
    <font>
      <sz val="14"/>
      <name val="ＭＳ Ｐゴシック"/>
      <family val="3"/>
      <charset val="128"/>
    </font>
    <font>
      <b/>
      <sz val="12"/>
      <name val="ＭＳ Ｐゴシック"/>
      <family val="3"/>
      <charset val="128"/>
    </font>
    <font>
      <b/>
      <sz val="11"/>
      <name val="HGP創英角ｺﾞｼｯｸUB"/>
      <family val="3"/>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sz val="12"/>
      <name val="ＭＳ Ｐゴシック"/>
      <family val="3"/>
      <charset val="128"/>
    </font>
    <font>
      <sz val="11"/>
      <color indexed="8"/>
      <name val="ＭＳ 明朝"/>
      <family val="1"/>
      <charset val="128"/>
    </font>
    <font>
      <b/>
      <sz val="12"/>
      <color indexed="8"/>
      <name val="ＭＳ 明朝"/>
      <family val="1"/>
      <charset val="128"/>
    </font>
    <font>
      <b/>
      <sz val="11"/>
      <color indexed="8"/>
      <name val="ＭＳ 明朝"/>
      <family val="1"/>
      <charset val="128"/>
    </font>
    <font>
      <sz val="10"/>
      <color indexed="8"/>
      <name val="ＭＳ 明朝"/>
      <family val="1"/>
      <charset val="128"/>
    </font>
    <font>
      <b/>
      <sz val="14"/>
      <color indexed="8"/>
      <name val="ＭＳ 明朝"/>
      <family val="1"/>
      <charset val="128"/>
    </font>
    <font>
      <sz val="9"/>
      <color indexed="8"/>
      <name val="ＭＳ 明朝"/>
      <family val="1"/>
      <charset val="128"/>
    </font>
    <font>
      <sz val="14"/>
      <color indexed="8"/>
      <name val="ＭＳ 明朝"/>
      <family val="1"/>
      <charset val="128"/>
    </font>
    <font>
      <sz val="12"/>
      <color indexed="8"/>
      <name val="ＭＳ 明朝"/>
      <family val="1"/>
      <charset val="128"/>
    </font>
    <font>
      <sz val="14"/>
      <color indexed="8"/>
      <name val="ＭＳ Ｐゴシック"/>
      <family val="3"/>
      <charset val="128"/>
    </font>
    <font>
      <sz val="14"/>
      <color indexed="10"/>
      <name val="ＭＳ Ｐゴシック"/>
      <family val="3"/>
      <charset val="128"/>
    </font>
    <font>
      <sz val="12"/>
      <color indexed="10"/>
      <name val="ＭＳ 明朝"/>
      <family val="1"/>
      <charset val="128"/>
    </font>
    <font>
      <sz val="12"/>
      <color indexed="10"/>
      <name val="ＭＳ Ｐゴシック"/>
      <family val="3"/>
      <charset val="128"/>
    </font>
    <font>
      <b/>
      <sz val="11"/>
      <color indexed="10"/>
      <name val="ＭＳ 明朝"/>
      <family val="1"/>
      <charset val="128"/>
    </font>
    <font>
      <sz val="11"/>
      <color rgb="FFFF0000"/>
      <name val="ＭＳ 明朝"/>
      <family val="1"/>
      <charset val="128"/>
    </font>
    <font>
      <sz val="11"/>
      <name val="Meiryo UI"/>
      <family val="3"/>
      <charset val="128"/>
    </font>
    <font>
      <b/>
      <sz val="16"/>
      <name val="Meiryo UI"/>
      <family val="3"/>
      <charset val="128"/>
    </font>
    <font>
      <sz val="10"/>
      <name val="Meiryo UI"/>
      <family val="3"/>
      <charset val="128"/>
    </font>
    <font>
      <b/>
      <sz val="11"/>
      <name val="Meiryo UI"/>
      <family val="3"/>
      <charset val="128"/>
    </font>
    <font>
      <b/>
      <sz val="9"/>
      <name val="Meiryo UI"/>
      <family val="3"/>
      <charset val="128"/>
    </font>
    <font>
      <sz val="16"/>
      <name val="Meiryo UI"/>
      <family val="3"/>
      <charset val="128"/>
    </font>
    <font>
      <sz val="11"/>
      <color indexed="8"/>
      <name val="Meiryo UI"/>
      <family val="3"/>
      <charset val="128"/>
    </font>
    <font>
      <b/>
      <sz val="16"/>
      <color indexed="8"/>
      <name val="Meiryo UI"/>
      <family val="3"/>
      <charset val="128"/>
    </font>
    <font>
      <sz val="16"/>
      <color indexed="8"/>
      <name val="Meiryo UI"/>
      <family val="3"/>
      <charset val="128"/>
    </font>
    <font>
      <sz val="9"/>
      <name val="Meiryo UI"/>
      <family val="3"/>
      <charset val="128"/>
    </font>
    <font>
      <b/>
      <sz val="11"/>
      <color rgb="FFFF0000"/>
      <name val="Meiryo UI"/>
      <family val="3"/>
      <charset val="128"/>
    </font>
    <font>
      <sz val="8"/>
      <name val="Meiryo UI"/>
      <family val="3"/>
      <charset val="128"/>
    </font>
    <font>
      <sz val="11"/>
      <name val="Century"/>
      <family val="1"/>
    </font>
    <font>
      <sz val="11"/>
      <color rgb="FFFF0000"/>
      <name val="ＭＳ Ｐゴシック"/>
      <family val="3"/>
      <charset val="128"/>
    </font>
    <font>
      <sz val="14"/>
      <color rgb="FFFF0000"/>
      <name val="ＭＳ Ｐゴシック"/>
      <family val="3"/>
      <charset val="128"/>
    </font>
    <font>
      <b/>
      <sz val="12"/>
      <name val="Meiryo UI"/>
      <family val="3"/>
      <charset val="128"/>
    </font>
    <font>
      <sz val="26"/>
      <name val="ＭＳ 明朝"/>
      <family val="1"/>
      <charset val="128"/>
    </font>
    <font>
      <sz val="26"/>
      <name val="ＭＳ Ｐゴシック"/>
      <family val="3"/>
      <charset val="128"/>
    </font>
    <font>
      <sz val="14"/>
      <color rgb="FFFF0000"/>
      <name val="ＭＳ 明朝"/>
      <family val="1"/>
      <charset val="128"/>
    </font>
    <font>
      <b/>
      <sz val="12"/>
      <color rgb="FFFF0000"/>
      <name val="Meiryo UI"/>
      <family val="3"/>
      <charset val="128"/>
    </font>
    <font>
      <b/>
      <sz val="12"/>
      <color rgb="FFFFFF00"/>
      <name val="Meiryo UI"/>
      <family val="3"/>
      <charset val="128"/>
    </font>
    <font>
      <sz val="11"/>
      <color rgb="FFFFFF00"/>
      <name val="Meiryo UI"/>
      <family val="3"/>
      <charset val="128"/>
    </font>
    <font>
      <b/>
      <sz val="10"/>
      <name val="Meiryo UI"/>
      <family val="3"/>
      <charset val="128"/>
    </font>
    <font>
      <u/>
      <sz val="14"/>
      <color indexed="12"/>
      <name val="ＭＳ Ｐゴシック"/>
      <family val="3"/>
      <charset val="128"/>
    </font>
    <font>
      <sz val="14"/>
      <name val="Meiryo UI"/>
      <family val="3"/>
      <charset val="128"/>
    </font>
    <font>
      <b/>
      <sz val="14"/>
      <name val="ＭＳ 明朝"/>
      <family val="1"/>
      <charset val="128"/>
    </font>
    <font>
      <b/>
      <sz val="14"/>
      <name val="ＭＳ Ｐゴシック"/>
      <family val="3"/>
      <charset val="128"/>
    </font>
    <font>
      <b/>
      <sz val="11"/>
      <color theme="0"/>
      <name val="Meiryo UI"/>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5" tint="0.79998168889431442"/>
        <bgColor indexed="64"/>
      </patternFill>
    </fill>
  </fills>
  <borders count="105">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hair">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cellStyleXfs>
  <cellXfs count="756">
    <xf numFmtId="0" fontId="0" fillId="0" borderId="0" xfId="0"/>
    <xf numFmtId="0" fontId="5" fillId="0" borderId="0" xfId="0" applyFont="1" applyAlignment="1">
      <alignment vertical="center"/>
    </xf>
    <xf numFmtId="0" fontId="5" fillId="0" borderId="0" xfId="0" applyFont="1" applyAlignment="1">
      <alignment horizontal="center"/>
    </xf>
    <xf numFmtId="0" fontId="5" fillId="0" borderId="1" xfId="0" applyFont="1" applyBorder="1" applyAlignment="1">
      <alignment vertical="center"/>
    </xf>
    <xf numFmtId="0" fontId="5" fillId="0" borderId="0" xfId="0" applyFont="1"/>
    <xf numFmtId="0" fontId="5" fillId="0" borderId="2" xfId="0" applyFont="1" applyBorder="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49" fontId="5" fillId="0" borderId="0" xfId="0" applyNumberFormat="1" applyFont="1" applyAlignment="1">
      <alignment vertical="center" shrinkToFit="1"/>
    </xf>
    <xf numFmtId="0" fontId="5" fillId="0" borderId="5"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center" vertical="center"/>
    </xf>
    <xf numFmtId="0" fontId="5" fillId="0" borderId="11"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26" xfId="0" applyFont="1" applyBorder="1" applyAlignment="1">
      <alignment horizontal="center" vertical="top"/>
    </xf>
    <xf numFmtId="0" fontId="5" fillId="0" borderId="2" xfId="0" applyFont="1" applyBorder="1" applyAlignment="1">
      <alignment horizontal="left" vertical="center" shrinkToFit="1"/>
    </xf>
    <xf numFmtId="0" fontId="7" fillId="0" borderId="2" xfId="0" applyFont="1" applyBorder="1" applyAlignment="1">
      <alignment vertical="center"/>
    </xf>
    <xf numFmtId="0" fontId="7" fillId="0" borderId="31" xfId="0" applyFont="1" applyBorder="1" applyAlignment="1">
      <alignment vertical="center"/>
    </xf>
    <xf numFmtId="0" fontId="5" fillId="0" borderId="32" xfId="0" applyFont="1" applyBorder="1" applyAlignment="1">
      <alignment horizontal="left" vertical="center"/>
    </xf>
    <xf numFmtId="0" fontId="0" fillId="0" borderId="0" xfId="0" applyAlignment="1">
      <alignment vertical="center"/>
    </xf>
    <xf numFmtId="178" fontId="7" fillId="0" borderId="34" xfId="0" applyNumberFormat="1" applyFont="1" applyBorder="1" applyAlignment="1">
      <alignment horizontal="center"/>
    </xf>
    <xf numFmtId="0" fontId="7" fillId="0" borderId="27" xfId="0" applyFont="1" applyBorder="1" applyAlignment="1">
      <alignment horizontal="center" vertical="center" wrapText="1"/>
    </xf>
    <xf numFmtId="181" fontId="7" fillId="0" borderId="34" xfId="0" applyNumberFormat="1" applyFont="1" applyBorder="1" applyAlignment="1">
      <alignment horizontal="righ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7" fillId="0" borderId="41"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horizontal="center" vertical="center"/>
    </xf>
    <xf numFmtId="0" fontId="7" fillId="0" borderId="42" xfId="0" applyFont="1" applyBorder="1" applyAlignment="1">
      <alignment vertical="center"/>
    </xf>
    <xf numFmtId="0" fontId="7" fillId="0" borderId="40" xfId="0" applyFont="1" applyBorder="1" applyAlignment="1">
      <alignment horizontal="center" vertical="center" shrinkToFit="1"/>
    </xf>
    <xf numFmtId="0" fontId="7" fillId="0" borderId="0" xfId="0" applyFont="1"/>
    <xf numFmtId="0" fontId="7" fillId="0" borderId="28" xfId="0" applyFont="1" applyBorder="1" applyAlignment="1">
      <alignment horizontal="center"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44" xfId="0" applyFont="1" applyBorder="1" applyAlignment="1">
      <alignment horizontal="center" vertical="center"/>
    </xf>
    <xf numFmtId="0" fontId="17" fillId="0" borderId="0" xfId="0" applyFont="1" applyAlignment="1">
      <alignment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7" fillId="0" borderId="27" xfId="0" applyFont="1" applyBorder="1" applyAlignment="1">
      <alignment vertical="center"/>
    </xf>
    <xf numFmtId="0" fontId="0" fillId="0" borderId="10" xfId="0"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3" xfId="0" applyFont="1" applyBorder="1" applyAlignment="1">
      <alignment vertical="center" shrinkToFit="1"/>
    </xf>
    <xf numFmtId="0" fontId="16" fillId="0" borderId="0" xfId="0" applyFont="1" applyAlignment="1">
      <alignment horizontal="right" vertical="center"/>
    </xf>
    <xf numFmtId="0" fontId="16" fillId="0" borderId="0" xfId="0" applyFont="1" applyAlignment="1">
      <alignment horizontal="left" vertical="center"/>
    </xf>
    <xf numFmtId="176" fontId="17" fillId="0" borderId="0" xfId="0" applyNumberFormat="1" applyFont="1" applyAlignment="1">
      <alignment vertical="center"/>
    </xf>
    <xf numFmtId="0" fontId="17" fillId="0" borderId="0" xfId="0" applyFont="1"/>
    <xf numFmtId="0" fontId="10" fillId="0" borderId="33" xfId="0" applyFont="1" applyBorder="1" applyAlignment="1">
      <alignment horizontal="center" vertical="center"/>
    </xf>
    <xf numFmtId="49" fontId="7" fillId="0" borderId="2" xfId="0" applyNumberFormat="1" applyFont="1" applyBorder="1" applyAlignment="1">
      <alignment horizontal="right" vertical="center" shrinkToFit="1"/>
    </xf>
    <xf numFmtId="177" fontId="5" fillId="0" borderId="3" xfId="0" applyNumberFormat="1" applyFont="1" applyBorder="1" applyAlignment="1">
      <alignment vertical="center" shrinkToFit="1"/>
    </xf>
    <xf numFmtId="0" fontId="17" fillId="0" borderId="10" xfId="0" applyFont="1" applyBorder="1" applyAlignment="1">
      <alignment horizontal="right" vertical="center"/>
    </xf>
    <xf numFmtId="38" fontId="5" fillId="0" borderId="0" xfId="2" applyFont="1" applyBorder="1" applyAlignment="1">
      <alignment vertical="center" shrinkToFit="1"/>
    </xf>
    <xf numFmtId="182" fontId="5" fillId="0" borderId="0" xfId="0" applyNumberFormat="1" applyFont="1" applyAlignment="1">
      <alignment vertical="center" shrinkToFit="1"/>
    </xf>
    <xf numFmtId="183" fontId="5" fillId="0" borderId="0" xfId="2" applyNumberFormat="1" applyFont="1" applyBorder="1" applyAlignment="1">
      <alignment vertical="center" shrinkToFit="1"/>
    </xf>
    <xf numFmtId="0" fontId="25" fillId="0" borderId="0" xfId="0" applyFont="1" applyAlignment="1">
      <alignment vertical="center"/>
    </xf>
    <xf numFmtId="0" fontId="21" fillId="0" borderId="0" xfId="0" applyFont="1"/>
    <xf numFmtId="0" fontId="26" fillId="0" borderId="0" xfId="0" applyFont="1" applyAlignment="1">
      <alignment horizontal="center" vertical="center"/>
    </xf>
    <xf numFmtId="0" fontId="25" fillId="0" borderId="0" xfId="0" applyFont="1" applyAlignment="1">
      <alignment horizontal="center"/>
    </xf>
    <xf numFmtId="0" fontId="30" fillId="0" borderId="35" xfId="0" applyFont="1" applyBorder="1" applyAlignment="1">
      <alignment horizontal="center" vertical="center" shrinkToFit="1"/>
    </xf>
    <xf numFmtId="0" fontId="30" fillId="0" borderId="36" xfId="0" applyFont="1" applyBorder="1" applyAlignment="1">
      <alignment horizontal="center" vertical="center" shrinkToFit="1"/>
    </xf>
    <xf numFmtId="0" fontId="31" fillId="0" borderId="57" xfId="0" applyFont="1" applyBorder="1" applyAlignment="1">
      <alignment vertical="center" shrinkToFit="1"/>
    </xf>
    <xf numFmtId="0" fontId="30" fillId="0" borderId="58" xfId="0" applyFont="1" applyBorder="1" applyAlignment="1">
      <alignment horizontal="center" vertical="center" shrinkToFit="1"/>
    </xf>
    <xf numFmtId="0" fontId="30" fillId="0" borderId="59" xfId="0" applyFont="1" applyBorder="1" applyAlignment="1">
      <alignment horizontal="center" vertical="center" shrinkToFit="1"/>
    </xf>
    <xf numFmtId="0" fontId="25" fillId="0" borderId="49" xfId="0" applyFont="1" applyBorder="1" applyAlignment="1">
      <alignment horizontal="center" vertical="center" textRotation="255"/>
    </xf>
    <xf numFmtId="0" fontId="25" fillId="0" borderId="60" xfId="0" applyFont="1" applyBorder="1" applyAlignment="1">
      <alignment vertical="center"/>
    </xf>
    <xf numFmtId="0" fontId="28" fillId="0" borderId="61" xfId="0" applyFont="1" applyBorder="1" applyAlignment="1">
      <alignment horizontal="center" vertical="center"/>
    </xf>
    <xf numFmtId="0" fontId="28" fillId="0" borderId="33" xfId="0" applyFont="1" applyBorder="1" applyAlignment="1">
      <alignment horizontal="center" vertical="center"/>
    </xf>
    <xf numFmtId="0" fontId="28" fillId="0" borderId="42" xfId="0" applyFont="1" applyBorder="1" applyAlignment="1">
      <alignment vertical="center"/>
    </xf>
    <xf numFmtId="0" fontId="28" fillId="0" borderId="42" xfId="0" applyFont="1" applyBorder="1" applyAlignment="1">
      <alignment horizontal="center" vertical="center"/>
    </xf>
    <xf numFmtId="0" fontId="28" fillId="0" borderId="62" xfId="0" applyFont="1" applyBorder="1" applyAlignment="1">
      <alignment horizontal="center" vertical="center"/>
    </xf>
    <xf numFmtId="0" fontId="28" fillId="0" borderId="40" xfId="0" applyFont="1" applyBorder="1" applyAlignment="1">
      <alignment horizontal="center" vertical="center" shrinkToFit="1"/>
    </xf>
    <xf numFmtId="0" fontId="25" fillId="0" borderId="17" xfId="0" applyFont="1" applyBorder="1" applyAlignment="1">
      <alignment horizontal="center" vertical="center"/>
    </xf>
    <xf numFmtId="38" fontId="25" fillId="0" borderId="40" xfId="2" applyFont="1" applyBorder="1" applyAlignment="1">
      <alignment vertical="center" shrinkToFit="1"/>
    </xf>
    <xf numFmtId="182" fontId="25" fillId="0" borderId="40" xfId="0" applyNumberFormat="1" applyFont="1" applyBorder="1" applyAlignment="1">
      <alignment vertical="center" shrinkToFit="1"/>
    </xf>
    <xf numFmtId="183" fontId="25" fillId="0" borderId="40" xfId="2" applyNumberFormat="1" applyFont="1" applyBorder="1" applyAlignment="1">
      <alignment vertical="center" shrinkToFit="1"/>
    </xf>
    <xf numFmtId="38" fontId="25" fillId="0" borderId="0" xfId="0" applyNumberFormat="1" applyFont="1" applyAlignment="1">
      <alignment vertical="center"/>
    </xf>
    <xf numFmtId="0" fontId="25" fillId="0" borderId="14" xfId="0" applyFont="1" applyBorder="1" applyAlignment="1">
      <alignment horizontal="center" vertical="center"/>
    </xf>
    <xf numFmtId="0" fontId="27" fillId="0" borderId="7" xfId="0" applyFont="1" applyBorder="1"/>
    <xf numFmtId="0" fontId="27" fillId="0" borderId="2" xfId="0" applyFont="1" applyBorder="1"/>
    <xf numFmtId="178" fontId="27" fillId="0" borderId="2" xfId="0" applyNumberFormat="1" applyFont="1" applyBorder="1"/>
    <xf numFmtId="0" fontId="27" fillId="0" borderId="11" xfId="0" applyFont="1" applyBorder="1"/>
    <xf numFmtId="0" fontId="27" fillId="0" borderId="5" xfId="0" applyFont="1" applyBorder="1"/>
    <xf numFmtId="178" fontId="27" fillId="0" borderId="5" xfId="0" applyNumberFormat="1" applyFont="1" applyBorder="1"/>
    <xf numFmtId="0" fontId="27" fillId="0" borderId="69" xfId="0" applyFont="1" applyBorder="1"/>
    <xf numFmtId="0" fontId="27" fillId="0" borderId="70" xfId="0" applyFont="1" applyBorder="1"/>
    <xf numFmtId="0" fontId="25" fillId="0" borderId="71" xfId="0" applyFont="1" applyBorder="1" applyAlignment="1">
      <alignment horizontal="center" vertical="top"/>
    </xf>
    <xf numFmtId="0" fontId="25" fillId="0" borderId="50" xfId="0" applyFont="1" applyBorder="1" applyAlignment="1">
      <alignment vertical="center"/>
    </xf>
    <xf numFmtId="0" fontId="25" fillId="0" borderId="50" xfId="0" applyFont="1" applyBorder="1" applyAlignment="1">
      <alignment horizontal="right" vertical="center"/>
    </xf>
    <xf numFmtId="177" fontId="25" fillId="0" borderId="50" xfId="0" applyNumberFormat="1" applyFont="1" applyBorder="1" applyAlignment="1">
      <alignment horizontal="right" vertical="center"/>
    </xf>
    <xf numFmtId="0" fontId="28" fillId="0" borderId="48" xfId="0" applyFont="1" applyBorder="1"/>
    <xf numFmtId="0" fontId="25" fillId="0" borderId="42" xfId="0" applyFont="1" applyBorder="1" applyAlignment="1">
      <alignment horizontal="left"/>
    </xf>
    <xf numFmtId="0" fontId="25" fillId="0" borderId="42" xfId="0" applyFont="1" applyBorder="1" applyAlignment="1">
      <alignment horizontal="right"/>
    </xf>
    <xf numFmtId="0" fontId="25" fillId="0" borderId="42" xfId="0" applyFont="1" applyBorder="1"/>
    <xf numFmtId="0" fontId="25" fillId="0" borderId="51" xfId="0" applyFont="1" applyBorder="1"/>
    <xf numFmtId="0" fontId="28" fillId="0" borderId="0" xfId="0" applyFont="1"/>
    <xf numFmtId="0" fontId="25" fillId="0" borderId="0" xfId="0" applyFont="1"/>
    <xf numFmtId="0" fontId="7" fillId="0" borderId="46" xfId="0" applyFont="1" applyBorder="1" applyAlignment="1">
      <alignment horizontal="center" vertical="center" shrinkToFit="1"/>
    </xf>
    <xf numFmtId="0" fontId="12" fillId="4" borderId="12" xfId="0" applyFont="1" applyFill="1" applyBorder="1" applyAlignment="1">
      <alignment horizontal="center" vertical="center" shrinkToFit="1"/>
    </xf>
    <xf numFmtId="49" fontId="7" fillId="0" borderId="46" xfId="0" applyNumberFormat="1" applyFont="1" applyBorder="1" applyAlignment="1">
      <alignment horizontal="right" vertical="center" shrinkToFit="1"/>
    </xf>
    <xf numFmtId="0" fontId="11" fillId="0" borderId="4" xfId="0" applyFont="1" applyBorder="1" applyAlignment="1">
      <alignment horizontal="center" vertical="center"/>
    </xf>
    <xf numFmtId="0" fontId="7" fillId="0" borderId="34" xfId="0" applyFont="1" applyBorder="1" applyAlignment="1">
      <alignment horizontal="right" vertical="center"/>
    </xf>
    <xf numFmtId="0" fontId="11" fillId="4" borderId="2" xfId="0" applyFont="1" applyFill="1" applyBorder="1" applyAlignment="1">
      <alignment horizontal="right" vertical="center"/>
    </xf>
    <xf numFmtId="0" fontId="7" fillId="0" borderId="36" xfId="0" applyFont="1" applyBorder="1" applyAlignment="1">
      <alignment horizontal="right" vertical="center"/>
    </xf>
    <xf numFmtId="0" fontId="11" fillId="4" borderId="3" xfId="0" applyFont="1" applyFill="1" applyBorder="1" applyAlignment="1">
      <alignment horizontal="center" vertical="center"/>
    </xf>
    <xf numFmtId="49" fontId="11" fillId="4" borderId="2" xfId="0" applyNumberFormat="1"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2" xfId="0" applyFont="1" applyFill="1" applyBorder="1" applyAlignment="1">
      <alignment vertical="center"/>
    </xf>
    <xf numFmtId="178" fontId="11" fillId="4" borderId="7" xfId="0" applyNumberFormat="1" applyFont="1" applyFill="1" applyBorder="1" applyAlignment="1">
      <alignment horizontal="left" vertical="center" shrinkToFit="1"/>
    </xf>
    <xf numFmtId="0" fontId="5" fillId="4" borderId="2" xfId="0" applyFont="1" applyFill="1" applyBorder="1" applyAlignment="1">
      <alignment horizontal="center" vertical="center"/>
    </xf>
    <xf numFmtId="178" fontId="11" fillId="4" borderId="2" xfId="0" applyNumberFormat="1" applyFont="1" applyFill="1" applyBorder="1" applyAlignment="1">
      <alignment horizontal="left" vertical="center" shrinkToFit="1"/>
    </xf>
    <xf numFmtId="183" fontId="5" fillId="0" borderId="72" xfId="0" applyNumberFormat="1" applyFont="1" applyBorder="1" applyAlignment="1">
      <alignment horizontal="right" vertical="center" shrinkToFit="1"/>
    </xf>
    <xf numFmtId="0" fontId="11" fillId="4" borderId="9" xfId="0" applyFont="1" applyFill="1" applyBorder="1" applyAlignment="1">
      <alignment vertical="center"/>
    </xf>
    <xf numFmtId="178" fontId="11" fillId="4" borderId="8" xfId="0" applyNumberFormat="1" applyFont="1" applyFill="1" applyBorder="1" applyAlignment="1">
      <alignment horizontal="left" vertical="center" shrinkToFit="1"/>
    </xf>
    <xf numFmtId="0" fontId="5" fillId="4" borderId="9" xfId="0" applyFont="1" applyFill="1" applyBorder="1" applyAlignment="1">
      <alignment horizontal="center" vertical="center"/>
    </xf>
    <xf numFmtId="178" fontId="11" fillId="4" borderId="9" xfId="0" applyNumberFormat="1" applyFont="1" applyFill="1" applyBorder="1" applyAlignment="1">
      <alignment horizontal="left" vertical="center" shrinkToFit="1"/>
    </xf>
    <xf numFmtId="0" fontId="5" fillId="4" borderId="9" xfId="0" applyFont="1" applyFill="1" applyBorder="1" applyAlignment="1">
      <alignment vertical="center"/>
    </xf>
    <xf numFmtId="0" fontId="10" fillId="4" borderId="9" xfId="0" applyFont="1" applyFill="1" applyBorder="1" applyAlignment="1">
      <alignment horizontal="right" vertical="center" wrapText="1"/>
    </xf>
    <xf numFmtId="178" fontId="10" fillId="4" borderId="8" xfId="0" applyNumberFormat="1" applyFont="1" applyFill="1" applyBorder="1" applyAlignment="1">
      <alignment horizontal="left" vertical="center" shrinkToFit="1"/>
    </xf>
    <xf numFmtId="178" fontId="10" fillId="4" borderId="9" xfId="0" applyNumberFormat="1" applyFont="1" applyFill="1" applyBorder="1" applyAlignment="1">
      <alignment vertical="center" shrinkToFit="1"/>
    </xf>
    <xf numFmtId="0" fontId="5" fillId="4" borderId="5" xfId="0" applyFont="1" applyFill="1" applyBorder="1" applyAlignment="1">
      <alignment vertical="center"/>
    </xf>
    <xf numFmtId="0" fontId="7" fillId="4" borderId="5"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10" fillId="4" borderId="5" xfId="0" applyFont="1" applyFill="1" applyBorder="1" applyAlignment="1">
      <alignment horizontal="center" vertical="center" wrapText="1"/>
    </xf>
    <xf numFmtId="183" fontId="5" fillId="0" borderId="73" xfId="0" applyNumberFormat="1" applyFont="1" applyBorder="1" applyAlignment="1">
      <alignment horizontal="right" vertical="center" shrinkToFit="1"/>
    </xf>
    <xf numFmtId="183" fontId="14" fillId="0" borderId="39" xfId="0" applyNumberFormat="1" applyFont="1" applyBorder="1" applyAlignment="1">
      <alignment horizontal="center" vertical="center"/>
    </xf>
    <xf numFmtId="0" fontId="11" fillId="4" borderId="23" xfId="0" applyFont="1" applyFill="1" applyBorder="1" applyAlignment="1">
      <alignment horizontal="right" vertical="center"/>
    </xf>
    <xf numFmtId="49" fontId="11" fillId="4" borderId="24" xfId="0" applyNumberFormat="1" applyFont="1" applyFill="1" applyBorder="1" applyAlignment="1">
      <alignment vertical="center"/>
    </xf>
    <xf numFmtId="178" fontId="11" fillId="4" borderId="13" xfId="0" applyNumberFormat="1" applyFont="1" applyFill="1" applyBorder="1" applyAlignment="1">
      <alignment horizontal="center" vertical="center" shrinkToFit="1"/>
    </xf>
    <xf numFmtId="0" fontId="5" fillId="4" borderId="0" xfId="0" applyFont="1" applyFill="1" applyAlignment="1">
      <alignment horizontal="center" vertical="center"/>
    </xf>
    <xf numFmtId="178" fontId="11" fillId="4" borderId="0" xfId="0" applyNumberFormat="1" applyFont="1" applyFill="1" applyAlignment="1">
      <alignment horizontal="center" vertical="center" shrinkToFit="1"/>
    </xf>
    <xf numFmtId="178" fontId="11" fillId="4" borderId="8" xfId="0" applyNumberFormat="1" applyFont="1" applyFill="1" applyBorder="1" applyAlignment="1">
      <alignment horizontal="center" vertical="center" shrinkToFit="1"/>
    </xf>
    <xf numFmtId="178" fontId="11" fillId="4" borderId="9" xfId="0" applyNumberFormat="1" applyFont="1" applyFill="1" applyBorder="1" applyAlignment="1">
      <alignment horizontal="center" vertical="center" shrinkToFit="1"/>
    </xf>
    <xf numFmtId="178" fontId="5" fillId="4" borderId="8" xfId="0" applyNumberFormat="1" applyFont="1" applyFill="1" applyBorder="1" applyAlignment="1">
      <alignment horizontal="center" vertical="center" shrinkToFit="1"/>
    </xf>
    <xf numFmtId="178" fontId="5" fillId="4" borderId="9" xfId="0" applyNumberFormat="1" applyFont="1" applyFill="1" applyBorder="1" applyAlignment="1">
      <alignment horizontal="center" vertical="center" shrinkToFit="1"/>
    </xf>
    <xf numFmtId="178" fontId="10" fillId="4" borderId="15" xfId="0" applyNumberFormat="1" applyFont="1" applyFill="1" applyBorder="1" applyAlignment="1">
      <alignment horizontal="center" vertical="center" shrinkToFit="1"/>
    </xf>
    <xf numFmtId="0" fontId="5" fillId="4" borderId="16" xfId="0" applyFont="1" applyFill="1" applyBorder="1" applyAlignment="1">
      <alignment horizontal="center" vertical="center"/>
    </xf>
    <xf numFmtId="178" fontId="10" fillId="4" borderId="16" xfId="0" applyNumberFormat="1" applyFont="1" applyFill="1" applyBorder="1" applyAlignment="1">
      <alignment horizontal="center" vertical="center" shrinkToFit="1"/>
    </xf>
    <xf numFmtId="0" fontId="7" fillId="0" borderId="0" xfId="0" applyFont="1" applyAlignment="1">
      <alignment horizontal="right" vertical="center"/>
    </xf>
    <xf numFmtId="0" fontId="5" fillId="0" borderId="42" xfId="0" applyFont="1" applyBorder="1" applyAlignment="1">
      <alignment horizontal="left" vertical="center"/>
    </xf>
    <xf numFmtId="0" fontId="5" fillId="0" borderId="42" xfId="0" applyFont="1" applyBorder="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4" fillId="0" borderId="46" xfId="0" applyFont="1" applyBorder="1" applyAlignment="1">
      <alignment vertical="center" shrinkToFit="1"/>
    </xf>
    <xf numFmtId="0" fontId="7" fillId="0" borderId="58" xfId="0"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7" fillId="0" borderId="59" xfId="0" applyFont="1" applyBorder="1" applyAlignment="1">
      <alignment horizontal="right" vertical="center" shrinkToFit="1"/>
    </xf>
    <xf numFmtId="0" fontId="5" fillId="0" borderId="49" xfId="0" applyFont="1" applyBorder="1" applyAlignment="1">
      <alignment horizontal="center" vertical="center" textRotation="255"/>
    </xf>
    <xf numFmtId="0" fontId="5" fillId="0" borderId="60" xfId="0" applyFont="1" applyBorder="1" applyAlignment="1">
      <alignment vertical="center"/>
    </xf>
    <xf numFmtId="0" fontId="7" fillId="0" borderId="61" xfId="0" applyFont="1" applyBorder="1" applyAlignment="1">
      <alignment horizontal="center" vertical="center"/>
    </xf>
    <xf numFmtId="0" fontId="7" fillId="0" borderId="33" xfId="0" applyFont="1" applyBorder="1" applyAlignment="1">
      <alignment horizontal="center" vertical="center"/>
    </xf>
    <xf numFmtId="0" fontId="7" fillId="0" borderId="62" xfId="0" applyFont="1" applyBorder="1" applyAlignment="1">
      <alignment horizontal="center" vertical="center"/>
    </xf>
    <xf numFmtId="0" fontId="11" fillId="3" borderId="18" xfId="0" applyFont="1" applyFill="1" applyBorder="1"/>
    <xf numFmtId="0" fontId="11" fillId="3" borderId="17" xfId="0" applyFont="1" applyFill="1" applyBorder="1"/>
    <xf numFmtId="0" fontId="11" fillId="3" borderId="63" xfId="0" applyFont="1" applyFill="1" applyBorder="1"/>
    <xf numFmtId="0" fontId="11" fillId="3" borderId="64" xfId="0" applyFont="1" applyFill="1" applyBorder="1" applyAlignment="1">
      <alignment horizontal="center"/>
    </xf>
    <xf numFmtId="178" fontId="11" fillId="3" borderId="7" xfId="0" applyNumberFormat="1" applyFont="1" applyFill="1" applyBorder="1" applyAlignment="1">
      <alignment horizontal="right" vertical="center" shrinkToFit="1"/>
    </xf>
    <xf numFmtId="0" fontId="11" fillId="3" borderId="2" xfId="0" applyFont="1" applyFill="1" applyBorder="1" applyAlignment="1">
      <alignment horizontal="center" vertical="center"/>
    </xf>
    <xf numFmtId="178" fontId="11" fillId="3" borderId="2" xfId="0" applyNumberFormat="1" applyFont="1" applyFill="1" applyBorder="1" applyAlignment="1">
      <alignment horizontal="right" vertical="center" shrinkToFit="1"/>
    </xf>
    <xf numFmtId="183" fontId="25" fillId="0" borderId="53" xfId="0" applyNumberFormat="1" applyFont="1" applyBorder="1" applyAlignment="1">
      <alignment horizontal="right" vertical="center"/>
    </xf>
    <xf numFmtId="38" fontId="5" fillId="0" borderId="0" xfId="0" applyNumberFormat="1" applyFont="1" applyAlignment="1">
      <alignment vertical="center"/>
    </xf>
    <xf numFmtId="0" fontId="11" fillId="3" borderId="11" xfId="0" applyFont="1" applyFill="1" applyBorder="1"/>
    <xf numFmtId="0" fontId="11" fillId="3" borderId="5" xfId="0" applyFont="1" applyFill="1" applyBorder="1"/>
    <xf numFmtId="0" fontId="11" fillId="3" borderId="65" xfId="0" applyFont="1" applyFill="1" applyBorder="1" applyAlignment="1">
      <alignment horizontal="right"/>
    </xf>
    <xf numFmtId="0" fontId="11" fillId="3" borderId="26" xfId="0" applyFont="1" applyFill="1" applyBorder="1" applyAlignment="1">
      <alignment horizontal="center"/>
    </xf>
    <xf numFmtId="178" fontId="11" fillId="3" borderId="8" xfId="0" applyNumberFormat="1" applyFont="1" applyFill="1" applyBorder="1" applyAlignment="1">
      <alignment horizontal="right" vertical="center" shrinkToFit="1"/>
    </xf>
    <xf numFmtId="0" fontId="11" fillId="3" borderId="9" xfId="0" applyFont="1" applyFill="1" applyBorder="1" applyAlignment="1">
      <alignment horizontal="center" vertical="center"/>
    </xf>
    <xf numFmtId="178" fontId="11" fillId="3" borderId="9" xfId="0" applyNumberFormat="1" applyFont="1" applyFill="1" applyBorder="1" applyAlignment="1">
      <alignment horizontal="right" vertical="center" shrinkToFit="1"/>
    </xf>
    <xf numFmtId="183" fontId="25" fillId="0" borderId="55" xfId="0" applyNumberFormat="1" applyFont="1" applyBorder="1" applyAlignment="1">
      <alignment horizontal="right" vertical="center"/>
    </xf>
    <xf numFmtId="178" fontId="11" fillId="3" borderId="17" xfId="0" applyNumberFormat="1" applyFont="1" applyFill="1" applyBorder="1" applyAlignment="1">
      <alignment horizontal="right" vertical="center"/>
    </xf>
    <xf numFmtId="0" fontId="11" fillId="3" borderId="17" xfId="0" applyFont="1" applyFill="1" applyBorder="1" applyAlignment="1">
      <alignment horizontal="center" vertical="center"/>
    </xf>
    <xf numFmtId="178" fontId="11" fillId="3" borderId="17" xfId="0" applyNumberFormat="1" applyFont="1" applyFill="1" applyBorder="1" applyAlignment="1">
      <alignment horizontal="right" vertical="center" shrinkToFit="1"/>
    </xf>
    <xf numFmtId="178" fontId="11" fillId="3" borderId="5" xfId="0" applyNumberFormat="1" applyFont="1" applyFill="1" applyBorder="1" applyAlignment="1">
      <alignment horizontal="right" vertical="center"/>
    </xf>
    <xf numFmtId="0" fontId="11" fillId="3" borderId="5" xfId="0" applyFont="1" applyFill="1" applyBorder="1" applyAlignment="1">
      <alignment horizontal="center" vertical="center"/>
    </xf>
    <xf numFmtId="178" fontId="11" fillId="3" borderId="14" xfId="0" applyNumberFormat="1" applyFont="1" applyFill="1" applyBorder="1" applyAlignment="1">
      <alignment horizontal="right" vertical="center"/>
    </xf>
    <xf numFmtId="0" fontId="11" fillId="3" borderId="14" xfId="0" applyFont="1" applyFill="1" applyBorder="1" applyAlignment="1">
      <alignment horizontal="center" vertical="center"/>
    </xf>
    <xf numFmtId="0" fontId="11" fillId="3" borderId="30" xfId="0" applyFont="1" applyFill="1" applyBorder="1"/>
    <xf numFmtId="0" fontId="11" fillId="3" borderId="14" xfId="0" applyFont="1" applyFill="1" applyBorder="1"/>
    <xf numFmtId="0" fontId="11" fillId="3" borderId="67" xfId="0" applyFont="1" applyFill="1" applyBorder="1" applyAlignment="1">
      <alignment horizontal="right"/>
    </xf>
    <xf numFmtId="0" fontId="11" fillId="3" borderId="75" xfId="0" applyFont="1" applyFill="1" applyBorder="1" applyAlignment="1">
      <alignment horizontal="center"/>
    </xf>
    <xf numFmtId="178" fontId="11" fillId="3" borderId="14" xfId="0" applyNumberFormat="1" applyFont="1" applyFill="1" applyBorder="1"/>
    <xf numFmtId="0" fontId="11" fillId="3" borderId="67" xfId="0" applyFont="1" applyFill="1" applyBorder="1"/>
    <xf numFmtId="0" fontId="37" fillId="3" borderId="64" xfId="0" applyFont="1" applyFill="1" applyBorder="1" applyAlignment="1">
      <alignment horizontal="center"/>
    </xf>
    <xf numFmtId="0" fontId="37" fillId="3" borderId="14" xfId="0" applyFont="1" applyFill="1" applyBorder="1"/>
    <xf numFmtId="178" fontId="37" fillId="3" borderId="14" xfId="0" applyNumberFormat="1" applyFont="1" applyFill="1" applyBorder="1"/>
    <xf numFmtId="0" fontId="37" fillId="3" borderId="67" xfId="0" applyFont="1" applyFill="1" applyBorder="1"/>
    <xf numFmtId="0" fontId="37" fillId="3" borderId="75" xfId="0" applyFont="1" applyFill="1" applyBorder="1" applyAlignment="1">
      <alignment horizontal="center"/>
    </xf>
    <xf numFmtId="0" fontId="37" fillId="3" borderId="17" xfId="0" applyFont="1" applyFill="1" applyBorder="1"/>
    <xf numFmtId="178" fontId="37" fillId="3" borderId="17" xfId="0" applyNumberFormat="1" applyFont="1" applyFill="1" applyBorder="1"/>
    <xf numFmtId="0" fontId="37" fillId="3" borderId="63" xfId="0" applyFont="1" applyFill="1" applyBorder="1"/>
    <xf numFmtId="0" fontId="14" fillId="0" borderId="7" xfId="0" applyFont="1" applyBorder="1"/>
    <xf numFmtId="0" fontId="14" fillId="0" borderId="2" xfId="0" applyFont="1" applyBorder="1"/>
    <xf numFmtId="178" fontId="14" fillId="0" borderId="2" xfId="0" applyNumberFormat="1" applyFont="1" applyBorder="1"/>
    <xf numFmtId="38" fontId="5" fillId="0" borderId="68" xfId="2" applyFont="1" applyBorder="1" applyAlignment="1">
      <alignment vertical="center" shrinkToFit="1"/>
    </xf>
    <xf numFmtId="0" fontId="37" fillId="0" borderId="11" xfId="0" applyFont="1" applyBorder="1"/>
    <xf numFmtId="0" fontId="37" fillId="0" borderId="5" xfId="0" applyFont="1" applyBorder="1"/>
    <xf numFmtId="178" fontId="37" fillId="0" borderId="5" xfId="0" applyNumberFormat="1" applyFont="1" applyBorder="1"/>
    <xf numFmtId="0" fontId="0" fillId="0" borderId="68" xfId="0" applyBorder="1" applyAlignment="1">
      <alignment vertical="center" shrinkToFit="1"/>
    </xf>
    <xf numFmtId="0" fontId="14" fillId="0" borderId="69" xfId="0" applyFont="1" applyBorder="1"/>
    <xf numFmtId="0" fontId="37" fillId="0" borderId="70" xfId="0" applyFont="1" applyBorder="1"/>
    <xf numFmtId="0" fontId="5" fillId="0" borderId="40" xfId="0" applyFont="1" applyBorder="1" applyAlignment="1">
      <alignment vertical="center"/>
    </xf>
    <xf numFmtId="0" fontId="5" fillId="0" borderId="71" xfId="0" applyFont="1" applyBorder="1" applyAlignment="1">
      <alignment horizontal="center" vertical="top"/>
    </xf>
    <xf numFmtId="0" fontId="5" fillId="0" borderId="50" xfId="0" applyFont="1" applyBorder="1" applyAlignment="1">
      <alignment vertical="center"/>
    </xf>
    <xf numFmtId="0" fontId="5" fillId="0" borderId="50" xfId="0" applyFont="1" applyBorder="1" applyAlignment="1">
      <alignment horizontal="right" vertical="center"/>
    </xf>
    <xf numFmtId="177" fontId="5" fillId="0" borderId="50" xfId="0" applyNumberFormat="1" applyFont="1" applyBorder="1" applyAlignment="1">
      <alignment horizontal="right" vertical="center"/>
    </xf>
    <xf numFmtId="183" fontId="25" fillId="0" borderId="76" xfId="0" applyNumberFormat="1" applyFont="1" applyBorder="1" applyAlignment="1">
      <alignment horizontal="right" vertical="center"/>
    </xf>
    <xf numFmtId="0" fontId="7" fillId="0" borderId="48" xfId="0" applyFont="1" applyBorder="1" applyAlignment="1">
      <alignment vertical="top"/>
    </xf>
    <xf numFmtId="0" fontId="5" fillId="0" borderId="42" xfId="0" applyFont="1" applyBorder="1" applyAlignment="1">
      <alignment horizontal="right" vertical="center"/>
    </xf>
    <xf numFmtId="0" fontId="5" fillId="0" borderId="51" xfId="0" applyFont="1" applyBorder="1" applyAlignment="1">
      <alignment vertical="center"/>
    </xf>
    <xf numFmtId="0" fontId="7" fillId="0" borderId="2" xfId="0" applyFont="1" applyBorder="1" applyAlignment="1">
      <alignment vertical="top"/>
    </xf>
    <xf numFmtId="0" fontId="39" fillId="0" borderId="0" xfId="0" applyFont="1" applyAlignment="1">
      <alignment vertical="center"/>
    </xf>
    <xf numFmtId="0" fontId="48" fillId="0" borderId="0" xfId="0" applyFont="1"/>
    <xf numFmtId="0" fontId="48" fillId="0" borderId="0" xfId="0" applyFont="1" applyAlignment="1">
      <alignment horizontal="left"/>
    </xf>
    <xf numFmtId="0" fontId="39" fillId="0" borderId="0" xfId="0" applyFont="1" applyAlignment="1">
      <alignment vertical="center" shrinkToFit="1"/>
    </xf>
    <xf numFmtId="184" fontId="39" fillId="0" borderId="0" xfId="0" applyNumberFormat="1" applyFont="1" applyAlignment="1">
      <alignment vertical="center" shrinkToFit="1"/>
    </xf>
    <xf numFmtId="0" fontId="41" fillId="0" borderId="0" xfId="0" applyFont="1" applyAlignment="1">
      <alignment vertical="center"/>
    </xf>
    <xf numFmtId="38" fontId="5" fillId="0" borderId="0" xfId="2" applyFont="1" applyAlignment="1">
      <alignment vertical="center"/>
    </xf>
    <xf numFmtId="38" fontId="51" fillId="0" borderId="0" xfId="2" applyFont="1" applyAlignment="1">
      <alignment vertical="center"/>
    </xf>
    <xf numFmtId="0" fontId="5" fillId="0" borderId="84" xfId="0" applyFont="1" applyBorder="1" applyAlignment="1">
      <alignment vertical="center"/>
    </xf>
    <xf numFmtId="0" fontId="10" fillId="0" borderId="38" xfId="0" applyFont="1" applyBorder="1" applyAlignment="1">
      <alignment horizontal="center" vertical="center"/>
    </xf>
    <xf numFmtId="0" fontId="7" fillId="0" borderId="35" xfId="0" applyFont="1" applyBorder="1" applyAlignment="1">
      <alignment horizontal="center" vertical="center" wrapText="1"/>
    </xf>
    <xf numFmtId="0" fontId="5" fillId="0" borderId="27" xfId="0" applyFont="1" applyBorder="1" applyAlignment="1">
      <alignment horizontal="center" vertical="center"/>
    </xf>
    <xf numFmtId="0" fontId="5" fillId="0" borderId="36" xfId="0" applyFont="1" applyBorder="1" applyAlignment="1" applyProtection="1">
      <alignment horizontal="right" vertical="center" shrinkToFit="1"/>
      <protection locked="0"/>
    </xf>
    <xf numFmtId="0" fontId="0" fillId="0" borderId="0" xfId="0" applyAlignment="1">
      <alignment vertical="center" shrinkToFit="1"/>
    </xf>
    <xf numFmtId="0" fontId="30" fillId="0" borderId="26" xfId="0" applyFont="1" applyBorder="1" applyAlignment="1">
      <alignment horizontal="center" vertical="center" shrinkToFit="1"/>
    </xf>
    <xf numFmtId="0" fontId="5" fillId="0" borderId="59" xfId="0" applyFont="1" applyBorder="1" applyAlignment="1" applyProtection="1">
      <alignment horizontal="right" vertical="center" shrinkToFit="1"/>
      <protection locked="0"/>
    </xf>
    <xf numFmtId="0" fontId="40" fillId="0" borderId="0" xfId="0" applyFont="1" applyAlignment="1">
      <alignment horizontal="right" vertical="center"/>
    </xf>
    <xf numFmtId="0" fontId="44" fillId="0" borderId="0" xfId="0" applyFont="1" applyAlignment="1">
      <alignment horizontal="right" vertical="center"/>
    </xf>
    <xf numFmtId="0" fontId="39" fillId="0" borderId="0" xfId="0" applyFont="1" applyAlignment="1">
      <alignment horizontal="left" vertical="center"/>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48" fillId="0" borderId="84" xfId="0" applyFont="1" applyBorder="1" applyAlignment="1">
      <alignment vertical="center"/>
    </xf>
    <xf numFmtId="0" fontId="39" fillId="0" borderId="101" xfId="0" applyFont="1" applyBorder="1" applyAlignment="1" applyProtection="1">
      <alignment horizontal="right" vertical="center" shrinkToFit="1"/>
      <protection locked="0"/>
    </xf>
    <xf numFmtId="0" fontId="39" fillId="0" borderId="98" xfId="0" applyFont="1" applyBorder="1" applyAlignment="1" applyProtection="1">
      <alignment horizontal="right" vertical="center" shrinkToFit="1"/>
      <protection locked="0"/>
    </xf>
    <xf numFmtId="0" fontId="7" fillId="0" borderId="77" xfId="0" applyFont="1" applyBorder="1" applyAlignment="1">
      <alignment horizontal="right" vertical="center"/>
    </xf>
    <xf numFmtId="0" fontId="4" fillId="0" borderId="12" xfId="0" applyFont="1" applyBorder="1" applyAlignment="1">
      <alignment horizontal="center" vertical="center" shrinkToFit="1"/>
    </xf>
    <xf numFmtId="0" fontId="7" fillId="0" borderId="53" xfId="0" applyFont="1" applyBorder="1" applyAlignment="1">
      <alignment horizontal="center" vertical="center" wrapText="1"/>
    </xf>
    <xf numFmtId="0" fontId="5" fillId="0" borderId="1" xfId="0" applyFont="1" applyBorder="1" applyAlignment="1">
      <alignment horizontal="left" vertical="center" shrinkToFit="1"/>
    </xf>
    <xf numFmtId="0" fontId="11" fillId="0" borderId="1" xfId="0" applyFont="1" applyBorder="1" applyAlignment="1">
      <alignment horizontal="right" vertical="center"/>
    </xf>
    <xf numFmtId="183" fontId="14" fillId="0" borderId="56" xfId="0" applyNumberFormat="1" applyFont="1" applyBorder="1" applyAlignment="1">
      <alignment horizontal="center" vertical="center"/>
    </xf>
    <xf numFmtId="0" fontId="48" fillId="0" borderId="0" xfId="0" applyFont="1" applyAlignment="1">
      <alignment vertical="center"/>
    </xf>
    <xf numFmtId="0" fontId="60" fillId="0" borderId="0" xfId="0" applyFont="1" applyAlignment="1">
      <alignment vertical="center"/>
    </xf>
    <xf numFmtId="0" fontId="60" fillId="0" borderId="0" xfId="0" applyFont="1"/>
    <xf numFmtId="183" fontId="5" fillId="0" borderId="53" xfId="0" applyNumberFormat="1" applyFont="1" applyBorder="1" applyAlignment="1">
      <alignment horizontal="right" vertical="center" shrinkToFit="1"/>
    </xf>
    <xf numFmtId="183" fontId="5" fillId="0" borderId="55" xfId="0" applyNumberFormat="1" applyFont="1" applyBorder="1" applyAlignment="1">
      <alignment horizontal="right" vertical="center" shrinkToFit="1"/>
    </xf>
    <xf numFmtId="38" fontId="5" fillId="0" borderId="36" xfId="2" applyFont="1" applyBorder="1" applyAlignment="1">
      <alignment vertical="center" shrinkToFit="1"/>
    </xf>
    <xf numFmtId="182" fontId="5" fillId="0" borderId="36" xfId="0" applyNumberFormat="1" applyFont="1" applyBorder="1" applyAlignment="1">
      <alignment vertical="center" shrinkToFit="1"/>
    </xf>
    <xf numFmtId="183" fontId="5" fillId="0" borderId="36" xfId="2" applyNumberFormat="1" applyFont="1" applyBorder="1" applyAlignment="1">
      <alignment vertical="center" shrinkToFit="1"/>
    </xf>
    <xf numFmtId="38" fontId="25" fillId="0" borderId="36" xfId="2" applyFont="1" applyBorder="1" applyAlignment="1">
      <alignment horizontal="right" vertical="center" shrinkToFit="1"/>
    </xf>
    <xf numFmtId="182" fontId="25" fillId="0" borderId="36" xfId="0" applyNumberFormat="1" applyFont="1" applyBorder="1" applyAlignment="1">
      <alignment horizontal="right" vertical="center" shrinkToFit="1"/>
    </xf>
    <xf numFmtId="183" fontId="25" fillId="0" borderId="36" xfId="2" applyNumberFormat="1" applyFont="1" applyBorder="1" applyAlignment="1">
      <alignment horizontal="right" vertical="center" shrinkToFit="1"/>
    </xf>
    <xf numFmtId="183" fontId="25" fillId="0" borderId="36" xfId="2" applyNumberFormat="1" applyFont="1" applyBorder="1" applyAlignment="1">
      <alignment vertical="center" shrinkToFit="1"/>
    </xf>
    <xf numFmtId="178" fontId="25" fillId="4" borderId="17" xfId="0" applyNumberFormat="1" applyFont="1" applyFill="1" applyBorder="1" applyAlignment="1" applyProtection="1">
      <alignment horizontal="right" vertical="center"/>
      <protection locked="0"/>
    </xf>
    <xf numFmtId="178" fontId="25" fillId="4" borderId="14" xfId="0" applyNumberFormat="1" applyFont="1" applyFill="1" applyBorder="1" applyAlignment="1" applyProtection="1">
      <alignment horizontal="right" vertical="center"/>
      <protection locked="0"/>
    </xf>
    <xf numFmtId="0" fontId="25" fillId="4" borderId="63" xfId="0" applyFont="1" applyFill="1" applyBorder="1" applyProtection="1">
      <protection locked="0"/>
    </xf>
    <xf numFmtId="0" fontId="5" fillId="4" borderId="64" xfId="0" applyFont="1" applyFill="1" applyBorder="1" applyAlignment="1">
      <alignment horizontal="center"/>
    </xf>
    <xf numFmtId="0" fontId="25" fillId="4" borderId="65" xfId="0" applyFont="1" applyFill="1" applyBorder="1" applyAlignment="1" applyProtection="1">
      <alignment horizontal="right"/>
      <protection locked="0"/>
    </xf>
    <xf numFmtId="0" fontId="5" fillId="4" borderId="66" xfId="0" applyFont="1" applyFill="1" applyBorder="1" applyAlignment="1" applyProtection="1">
      <alignment horizontal="center" vertical="center" shrinkToFit="1"/>
      <protection locked="0"/>
    </xf>
    <xf numFmtId="0" fontId="25" fillId="4" borderId="67" xfId="0" applyFont="1" applyFill="1" applyBorder="1" applyAlignment="1" applyProtection="1">
      <alignment horizontal="right"/>
      <protection locked="0"/>
    </xf>
    <xf numFmtId="0" fontId="25" fillId="4" borderId="67" xfId="0" applyFont="1" applyFill="1" applyBorder="1" applyProtection="1">
      <protection locked="0"/>
    </xf>
    <xf numFmtId="0" fontId="27" fillId="4" borderId="67" xfId="0" applyFont="1" applyFill="1" applyBorder="1" applyProtection="1">
      <protection locked="0"/>
    </xf>
    <xf numFmtId="0" fontId="27" fillId="4" borderId="63" xfId="0" applyFont="1" applyFill="1" applyBorder="1" applyProtection="1">
      <protection locked="0"/>
    </xf>
    <xf numFmtId="0" fontId="5" fillId="4" borderId="57" xfId="0" applyFont="1" applyFill="1" applyBorder="1" applyAlignment="1" applyProtection="1">
      <alignment horizontal="right" vertical="center"/>
      <protection locked="0"/>
    </xf>
    <xf numFmtId="0" fontId="5" fillId="4" borderId="3" xfId="0" applyFont="1" applyFill="1" applyBorder="1" applyAlignment="1" applyProtection="1">
      <alignment horizontal="right" vertical="center"/>
      <protection locked="0"/>
    </xf>
    <xf numFmtId="49" fontId="5" fillId="4" borderId="2" xfId="0" applyNumberFormat="1" applyFont="1" applyFill="1" applyBorder="1" applyAlignment="1" applyProtection="1">
      <alignment horizontal="right" vertical="center" wrapText="1"/>
      <protection locked="0"/>
    </xf>
    <xf numFmtId="0" fontId="5" fillId="4" borderId="6" xfId="0" applyFont="1" applyFill="1" applyBorder="1" applyAlignment="1" applyProtection="1">
      <alignment horizontal="right" vertical="center"/>
      <protection locked="0"/>
    </xf>
    <xf numFmtId="0" fontId="5" fillId="4" borderId="2" xfId="0" applyFont="1" applyFill="1" applyBorder="1" applyAlignment="1" applyProtection="1">
      <alignment vertical="center"/>
      <protection locked="0"/>
    </xf>
    <xf numFmtId="178" fontId="5" fillId="4" borderId="7" xfId="0" applyNumberFormat="1" applyFont="1" applyFill="1" applyBorder="1" applyAlignment="1" applyProtection="1">
      <alignment horizontal="left" vertical="center" shrinkToFit="1"/>
      <protection locked="0"/>
    </xf>
    <xf numFmtId="0" fontId="5" fillId="4" borderId="9" xfId="0" applyFont="1" applyFill="1" applyBorder="1" applyAlignment="1" applyProtection="1">
      <alignment vertical="center"/>
      <protection locked="0"/>
    </xf>
    <xf numFmtId="178" fontId="5" fillId="4" borderId="8" xfId="0" applyNumberFormat="1" applyFont="1" applyFill="1" applyBorder="1" applyAlignment="1" applyProtection="1">
      <alignment horizontal="left" vertical="center" shrinkToFit="1"/>
      <protection locked="0"/>
    </xf>
    <xf numFmtId="0" fontId="10" fillId="4" borderId="9" xfId="0" applyFont="1" applyFill="1" applyBorder="1" applyAlignment="1" applyProtection="1">
      <alignment horizontal="right" vertical="center" wrapText="1"/>
      <protection locked="0"/>
    </xf>
    <xf numFmtId="178" fontId="10" fillId="4" borderId="8" xfId="0" applyNumberFormat="1" applyFont="1" applyFill="1" applyBorder="1" applyAlignment="1" applyProtection="1">
      <alignment horizontal="left" vertical="center" shrinkToFit="1"/>
      <protection locked="0"/>
    </xf>
    <xf numFmtId="0" fontId="5" fillId="4" borderId="5" xfId="0" applyFont="1" applyFill="1" applyBorder="1" applyAlignment="1" applyProtection="1">
      <alignment vertical="center"/>
      <protection locked="0"/>
    </xf>
    <xf numFmtId="0" fontId="7" fillId="4" borderId="5" xfId="0" applyFont="1" applyFill="1" applyBorder="1" applyAlignment="1" applyProtection="1">
      <alignment horizontal="right" vertical="center" wrapText="1"/>
      <protection locked="0"/>
    </xf>
    <xf numFmtId="0" fontId="7" fillId="4" borderId="11" xfId="0" applyFont="1" applyFill="1" applyBorder="1" applyAlignment="1" applyProtection="1">
      <alignment horizontal="left" vertical="center" wrapText="1"/>
      <protection locked="0"/>
    </xf>
    <xf numFmtId="178" fontId="5" fillId="4" borderId="2" xfId="0" applyNumberFormat="1" applyFont="1" applyFill="1" applyBorder="1" applyAlignment="1" applyProtection="1">
      <alignment horizontal="left" vertical="center" shrinkToFit="1"/>
      <protection locked="0"/>
    </xf>
    <xf numFmtId="178" fontId="5" fillId="4" borderId="9" xfId="0" applyNumberFormat="1" applyFont="1" applyFill="1" applyBorder="1" applyAlignment="1" applyProtection="1">
      <alignment horizontal="left" vertical="center" shrinkToFit="1"/>
      <protection locked="0"/>
    </xf>
    <xf numFmtId="178" fontId="10" fillId="4" borderId="9" xfId="0" applyNumberFormat="1" applyFont="1" applyFill="1" applyBorder="1" applyAlignment="1" applyProtection="1">
      <alignment vertical="center" shrinkToFit="1"/>
      <protection locked="0"/>
    </xf>
    <xf numFmtId="0" fontId="10" fillId="4" borderId="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right" vertical="center"/>
      <protection locked="0"/>
    </xf>
    <xf numFmtId="178" fontId="5" fillId="4" borderId="13" xfId="0" applyNumberFormat="1" applyFont="1" applyFill="1" applyBorder="1" applyAlignment="1" applyProtection="1">
      <alignment horizontal="center" vertical="center" shrinkToFit="1"/>
      <protection locked="0"/>
    </xf>
    <xf numFmtId="178" fontId="5" fillId="4" borderId="8" xfId="0" applyNumberFormat="1" applyFont="1" applyFill="1" applyBorder="1" applyAlignment="1" applyProtection="1">
      <alignment horizontal="center" vertical="center" shrinkToFit="1"/>
      <protection locked="0"/>
    </xf>
    <xf numFmtId="178" fontId="10" fillId="4" borderId="15" xfId="0" applyNumberFormat="1" applyFont="1" applyFill="1" applyBorder="1" applyAlignment="1" applyProtection="1">
      <alignment horizontal="center" vertical="center" shrinkToFit="1"/>
      <protection locked="0"/>
    </xf>
    <xf numFmtId="178" fontId="5" fillId="4" borderId="0" xfId="0" applyNumberFormat="1" applyFont="1" applyFill="1" applyAlignment="1" applyProtection="1">
      <alignment horizontal="center" vertical="center" shrinkToFit="1"/>
      <protection locked="0"/>
    </xf>
    <xf numFmtId="178" fontId="5" fillId="4" borderId="9" xfId="0" applyNumberFormat="1" applyFont="1" applyFill="1" applyBorder="1" applyAlignment="1" applyProtection="1">
      <alignment horizontal="center" vertical="center" shrinkToFit="1"/>
      <protection locked="0"/>
    </xf>
    <xf numFmtId="178" fontId="10" fillId="4" borderId="16" xfId="0" applyNumberFormat="1" applyFont="1" applyFill="1" applyBorder="1" applyAlignment="1" applyProtection="1">
      <alignment horizontal="center" vertical="center" shrinkToFit="1"/>
      <protection locked="0"/>
    </xf>
    <xf numFmtId="0" fontId="25" fillId="0" borderId="32" xfId="0" applyFont="1" applyBorder="1" applyAlignment="1">
      <alignment horizontal="center" vertical="center"/>
    </xf>
    <xf numFmtId="0" fontId="66" fillId="4" borderId="0" xfId="0" applyFont="1" applyFill="1" applyAlignment="1">
      <alignment horizontal="center" vertical="center"/>
    </xf>
    <xf numFmtId="0" fontId="0" fillId="4" borderId="24" xfId="0" applyFill="1" applyBorder="1" applyAlignment="1">
      <alignment vertical="center"/>
    </xf>
    <xf numFmtId="185" fontId="59" fillId="0" borderId="0" xfId="0" applyNumberFormat="1" applyFont="1" applyAlignment="1">
      <alignment vertical="center" shrinkToFit="1"/>
    </xf>
    <xf numFmtId="185" fontId="59" fillId="0" borderId="1" xfId="0" applyNumberFormat="1" applyFont="1" applyBorder="1" applyAlignment="1">
      <alignment vertical="center" shrinkToFit="1"/>
    </xf>
    <xf numFmtId="0" fontId="4" fillId="4" borderId="18" xfId="0" applyFont="1" applyFill="1" applyBorder="1" applyAlignment="1" applyProtection="1">
      <alignment vertical="center" shrinkToFit="1"/>
      <protection locked="0"/>
    </xf>
    <xf numFmtId="0" fontId="0" fillId="4" borderId="17" xfId="0" applyFill="1" applyBorder="1" applyAlignment="1">
      <alignment vertical="center" shrinkToFit="1"/>
    </xf>
    <xf numFmtId="0" fontId="5" fillId="0" borderId="77" xfId="0" applyFont="1" applyBorder="1" applyAlignment="1">
      <alignment vertical="center" textRotation="255" wrapText="1"/>
    </xf>
    <xf numFmtId="0" fontId="0" fillId="0" borderId="71" xfId="0" applyBorder="1" applyAlignment="1">
      <alignment vertical="center" wrapText="1"/>
    </xf>
    <xf numFmtId="0" fontId="5" fillId="0" borderId="60" xfId="0" applyFont="1" applyBorder="1" applyAlignment="1">
      <alignment textRotation="255" wrapText="1"/>
    </xf>
    <xf numFmtId="0" fontId="0" fillId="0" borderId="77" xfId="0" applyBorder="1" applyAlignment="1">
      <alignment wrapText="1"/>
    </xf>
    <xf numFmtId="0" fontId="48" fillId="0" borderId="0" xfId="0" applyFont="1" applyAlignment="1">
      <alignment horizontal="left" vertical="center" wrapText="1" indent="3"/>
    </xf>
    <xf numFmtId="0" fontId="0" fillId="0" borderId="39" xfId="0" applyBorder="1" applyAlignment="1">
      <alignment horizontal="left" vertical="center" wrapText="1" indent="3"/>
    </xf>
    <xf numFmtId="0" fontId="0" fillId="0" borderId="0" xfId="0" applyAlignment="1">
      <alignment horizontal="left" vertical="center" wrapText="1" indent="3"/>
    </xf>
    <xf numFmtId="0" fontId="39" fillId="0" borderId="48"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84" xfId="0" applyFont="1" applyBorder="1" applyAlignment="1">
      <alignment vertical="center" shrinkToFit="1"/>
    </xf>
    <xf numFmtId="0" fontId="39" fillId="0" borderId="0" xfId="0" applyFont="1" applyAlignment="1">
      <alignment vertical="center" shrinkToFit="1"/>
    </xf>
    <xf numFmtId="0" fontId="39" fillId="0" borderId="39" xfId="0" applyFont="1" applyBorder="1" applyAlignment="1">
      <alignment vertical="center" shrinkToFit="1"/>
    </xf>
    <xf numFmtId="0" fontId="40" fillId="0" borderId="0" xfId="0" applyFont="1" applyAlignment="1">
      <alignment horizontal="right" vertical="top" shrinkToFit="1"/>
    </xf>
    <xf numFmtId="0" fontId="8" fillId="4" borderId="37"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shrinkToFit="1"/>
      <protection locked="0"/>
    </xf>
    <xf numFmtId="0" fontId="7" fillId="0" borderId="37" xfId="0" applyFont="1" applyBorder="1" applyAlignment="1">
      <alignment horizontal="center" vertical="center" shrinkToFit="1"/>
    </xf>
    <xf numFmtId="0" fontId="16" fillId="0" borderId="32" xfId="0" applyFont="1" applyBorder="1" applyAlignment="1">
      <alignment horizontal="center" vertical="center" shrinkToFit="1"/>
    </xf>
    <xf numFmtId="0" fontId="24" fillId="4" borderId="76"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left" vertical="center" shrinkToFit="1"/>
      <protection locked="0"/>
    </xf>
    <xf numFmtId="0" fontId="18" fillId="4" borderId="4" xfId="0" applyFont="1" applyFill="1" applyBorder="1" applyAlignment="1" applyProtection="1">
      <alignment vertical="center" shrinkToFit="1"/>
      <protection locked="0"/>
    </xf>
    <xf numFmtId="0" fontId="4" fillId="4" borderId="46" xfId="0" applyFont="1" applyFill="1" applyBorder="1" applyAlignment="1" applyProtection="1">
      <alignment vertical="center" shrinkToFit="1"/>
      <protection locked="0"/>
    </xf>
    <xf numFmtId="0" fontId="18" fillId="4" borderId="6" xfId="0" applyFont="1" applyFill="1" applyBorder="1" applyAlignment="1" applyProtection="1">
      <alignment vertical="center" shrinkToFit="1"/>
      <protection locked="0"/>
    </xf>
    <xf numFmtId="0" fontId="39" fillId="0" borderId="49" xfId="0" applyFont="1" applyBorder="1" applyAlignment="1">
      <alignment horizontal="center" vertical="center" shrinkToFit="1"/>
    </xf>
    <xf numFmtId="0" fontId="0" fillId="0" borderId="1" xfId="0" applyBorder="1" applyAlignment="1">
      <alignment horizontal="center" vertical="center" shrinkToFit="1"/>
    </xf>
    <xf numFmtId="0" fontId="0" fillId="0" borderId="56" xfId="0" applyBorder="1" applyAlignment="1">
      <alignment horizontal="center" vertical="center" shrinkToFit="1"/>
    </xf>
    <xf numFmtId="0" fontId="10" fillId="4" borderId="43" xfId="0" applyFont="1" applyFill="1" applyBorder="1" applyAlignment="1" applyProtection="1">
      <alignment vertical="center" shrinkToFit="1"/>
      <protection locked="0"/>
    </xf>
    <xf numFmtId="0" fontId="13" fillId="4" borderId="28" xfId="0" applyFont="1" applyFill="1" applyBorder="1" applyAlignment="1" applyProtection="1">
      <alignment shrinkToFit="1"/>
      <protection locked="0"/>
    </xf>
    <xf numFmtId="0" fontId="13" fillId="4" borderId="45" xfId="0" applyFont="1" applyFill="1" applyBorder="1" applyAlignment="1" applyProtection="1">
      <alignment shrinkToFit="1"/>
      <protection locked="0"/>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0" fillId="0" borderId="80" xfId="0" applyFont="1" applyBorder="1" applyAlignment="1">
      <alignment horizontal="center" vertical="center"/>
    </xf>
    <xf numFmtId="0" fontId="17" fillId="4" borderId="3" xfId="0" applyFont="1" applyFill="1" applyBorder="1" applyAlignment="1" applyProtection="1">
      <alignment shrinkToFit="1"/>
      <protection locked="0"/>
    </xf>
    <xf numFmtId="0" fontId="17" fillId="4" borderId="4" xfId="0" applyFont="1" applyFill="1" applyBorder="1" applyAlignment="1" applyProtection="1">
      <alignment shrinkToFit="1"/>
      <protection locked="0"/>
    </xf>
    <xf numFmtId="0" fontId="39" fillId="0" borderId="0" xfId="0" applyFont="1" applyAlignment="1">
      <alignment horizontal="left" vertical="center" indent="1" shrinkToFit="1"/>
    </xf>
    <xf numFmtId="0" fontId="0" fillId="0" borderId="0" xfId="0" applyAlignment="1">
      <alignment horizontal="left" vertical="center" indent="1" shrinkToFit="1"/>
    </xf>
    <xf numFmtId="0" fontId="40" fillId="0" borderId="0" xfId="0" applyFont="1" applyAlignment="1">
      <alignment horizontal="left" vertical="top" indent="1" shrinkToFit="1"/>
    </xf>
    <xf numFmtId="0" fontId="0" fillId="0" borderId="0" xfId="0" applyAlignment="1">
      <alignment horizontal="left" vertical="top" indent="1" shrinkToFit="1"/>
    </xf>
    <xf numFmtId="0" fontId="0" fillId="0" borderId="1" xfId="0" applyBorder="1" applyAlignment="1">
      <alignment horizontal="left" vertical="top" indent="1" shrinkToFit="1"/>
    </xf>
    <xf numFmtId="0" fontId="64" fillId="4" borderId="15" xfId="0" applyFont="1" applyFill="1" applyBorder="1" applyAlignment="1" applyProtection="1">
      <alignment horizontal="center" vertical="center" shrinkToFit="1"/>
      <protection locked="0"/>
    </xf>
    <xf numFmtId="0" fontId="65" fillId="4" borderId="16" xfId="0" applyFont="1" applyFill="1" applyBorder="1" applyAlignment="1" applyProtection="1">
      <alignment horizontal="center" vertical="center" shrinkToFit="1"/>
      <protection locked="0"/>
    </xf>
    <xf numFmtId="0" fontId="23" fillId="4" borderId="16" xfId="0" applyFont="1" applyFill="1" applyBorder="1" applyAlignment="1">
      <alignment vertical="center" shrinkToFit="1"/>
    </xf>
    <xf numFmtId="0" fontId="65" fillId="4" borderId="11" xfId="0" applyFont="1" applyFill="1" applyBorder="1" applyAlignment="1" applyProtection="1">
      <alignment horizontal="center" vertical="center" shrinkToFit="1"/>
      <protection locked="0"/>
    </xf>
    <xf numFmtId="0" fontId="65" fillId="4" borderId="5" xfId="0" applyFont="1" applyFill="1" applyBorder="1" applyAlignment="1" applyProtection="1">
      <alignment horizontal="center" vertical="center" shrinkToFit="1"/>
      <protection locked="0"/>
    </xf>
    <xf numFmtId="0" fontId="23" fillId="4" borderId="5" xfId="0" applyFont="1" applyFill="1" applyBorder="1" applyAlignment="1">
      <alignment vertical="center" shrinkToFit="1"/>
    </xf>
    <xf numFmtId="0" fontId="5" fillId="4" borderId="78" xfId="0" applyFont="1" applyFill="1" applyBorder="1" applyAlignment="1" applyProtection="1">
      <alignment horizontal="center" vertical="center" shrinkToFit="1"/>
      <protection locked="0"/>
    </xf>
    <xf numFmtId="0" fontId="5" fillId="4" borderId="79" xfId="0" applyFont="1" applyFill="1" applyBorder="1" applyAlignment="1" applyProtection="1">
      <alignment horizontal="center" vertical="center" shrinkToFit="1"/>
      <protection locked="0"/>
    </xf>
    <xf numFmtId="0" fontId="0" fillId="4" borderId="79" xfId="0" applyFill="1" applyBorder="1" applyAlignment="1">
      <alignment vertical="center" shrinkToFit="1"/>
    </xf>
    <xf numFmtId="0" fontId="5" fillId="0" borderId="60" xfId="0" applyFont="1" applyBorder="1" applyAlignment="1">
      <alignment horizontal="center" vertical="center" textRotation="255" shrinkToFit="1"/>
    </xf>
    <xf numFmtId="0" fontId="5" fillId="0" borderId="77" xfId="0" applyFont="1" applyBorder="1" applyAlignment="1">
      <alignment horizontal="center" vertical="center" textRotation="255" shrinkToFit="1"/>
    </xf>
    <xf numFmtId="0" fontId="0" fillId="0" borderId="77" xfId="0" applyBorder="1" applyAlignment="1">
      <alignment vertical="center" shrinkToFit="1"/>
    </xf>
    <xf numFmtId="0" fontId="0" fillId="0" borderId="71" xfId="0" applyBorder="1" applyAlignment="1">
      <alignment vertical="center" shrinkToFit="1"/>
    </xf>
    <xf numFmtId="0" fontId="62" fillId="4" borderId="46" xfId="1" applyFont="1" applyFill="1" applyBorder="1" applyAlignment="1" applyProtection="1">
      <alignment horizontal="left" vertical="center" shrinkToFit="1"/>
    </xf>
    <xf numFmtId="0" fontId="63" fillId="4" borderId="3" xfId="0" applyFont="1" applyFill="1" applyBorder="1" applyAlignment="1">
      <alignment horizontal="left" vertical="center" shrinkToFit="1"/>
    </xf>
    <xf numFmtId="0" fontId="63" fillId="4" borderId="3" xfId="0" applyFont="1" applyFill="1" applyBorder="1" applyAlignment="1">
      <alignment vertical="center" shrinkToFit="1"/>
    </xf>
    <xf numFmtId="0" fontId="63" fillId="4" borderId="6" xfId="0" applyFont="1" applyFill="1" applyBorder="1" applyAlignment="1">
      <alignment vertical="center" shrinkToFit="1"/>
    </xf>
    <xf numFmtId="0" fontId="10" fillId="0" borderId="97" xfId="0" applyFont="1" applyBorder="1" applyAlignment="1">
      <alignment horizontal="center" vertical="center" shrinkToFit="1"/>
    </xf>
    <xf numFmtId="0" fontId="10" fillId="0" borderId="38" xfId="0" applyFont="1" applyBorder="1" applyAlignment="1">
      <alignment horizontal="center" vertical="center" shrinkToFit="1"/>
    </xf>
    <xf numFmtId="0" fontId="0" fillId="0" borderId="99" xfId="0" applyBorder="1" applyAlignment="1">
      <alignment vertical="center" shrinkToFit="1"/>
    </xf>
    <xf numFmtId="0" fontId="54" fillId="4" borderId="36" xfId="0" applyFont="1" applyFill="1" applyBorder="1" applyAlignment="1" applyProtection="1">
      <alignment horizontal="center" vertical="center" shrinkToFit="1"/>
      <protection locked="0"/>
    </xf>
    <xf numFmtId="0" fontId="54" fillId="4" borderId="102" xfId="0" applyFont="1" applyFill="1" applyBorder="1" applyAlignment="1">
      <alignment vertical="center" shrinkToFit="1"/>
    </xf>
    <xf numFmtId="0" fontId="54" fillId="4" borderId="59" xfId="0" applyFont="1" applyFill="1" applyBorder="1" applyAlignment="1" applyProtection="1">
      <alignment horizontal="center" vertical="center" shrinkToFit="1"/>
      <protection locked="0"/>
    </xf>
    <xf numFmtId="0" fontId="54" fillId="4" borderId="100" xfId="0" applyFont="1" applyFill="1" applyBorder="1" applyAlignment="1">
      <alignment vertical="center" shrinkToFit="1"/>
    </xf>
    <xf numFmtId="0" fontId="4" fillId="0" borderId="42" xfId="0" applyFont="1" applyBorder="1" applyAlignment="1">
      <alignment horizontal="center" vertical="center" shrinkToFit="1"/>
    </xf>
    <xf numFmtId="0" fontId="18" fillId="0" borderId="0" xfId="0" applyFont="1" applyAlignment="1">
      <alignment horizontal="center" vertical="center" shrinkToFit="1"/>
    </xf>
    <xf numFmtId="0" fontId="18" fillId="0" borderId="5"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177" fontId="4" fillId="4" borderId="7" xfId="0" applyNumberFormat="1" applyFont="1" applyFill="1" applyBorder="1" applyAlignment="1" applyProtection="1">
      <alignment horizontal="center" vertical="center" shrinkToFit="1"/>
      <protection locked="0"/>
    </xf>
    <xf numFmtId="177" fontId="4" fillId="4" borderId="27"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horizontal="center" vertical="center" shrinkToFit="1"/>
      <protection locked="0"/>
    </xf>
    <xf numFmtId="180" fontId="4" fillId="0" borderId="34" xfId="0" applyNumberFormat="1" applyFont="1" applyBorder="1" applyAlignment="1">
      <alignment horizontal="right" vertical="center" shrinkToFit="1"/>
    </xf>
    <xf numFmtId="180" fontId="4" fillId="0" borderId="26" xfId="0" quotePrefix="1" applyNumberFormat="1" applyFont="1" applyBorder="1" applyAlignment="1">
      <alignment horizontal="right" vertical="center" shrinkToFit="1"/>
    </xf>
    <xf numFmtId="0" fontId="7" fillId="0" borderId="35" xfId="0" applyFont="1" applyBorder="1" applyAlignment="1">
      <alignment horizontal="center" vertical="center" shrinkToFit="1"/>
    </xf>
    <xf numFmtId="0" fontId="16" fillId="0" borderId="26" xfId="0" applyFont="1" applyBorder="1" applyAlignment="1">
      <alignment vertical="center" shrinkToFit="1"/>
    </xf>
    <xf numFmtId="0" fontId="7" fillId="0" borderId="35" xfId="0" applyFont="1" applyBorder="1" applyAlignment="1">
      <alignment horizontal="center" vertical="center" wrapText="1"/>
    </xf>
    <xf numFmtId="0" fontId="4" fillId="4" borderId="13" xfId="0" applyFont="1" applyFill="1" applyBorder="1" applyAlignment="1" applyProtection="1">
      <alignment vertical="center" wrapText="1"/>
      <protection locked="0"/>
    </xf>
    <xf numFmtId="0" fontId="4" fillId="4" borderId="0" xfId="0" applyFont="1" applyFill="1" applyAlignment="1" applyProtection="1">
      <alignment wrapText="1"/>
      <protection locked="0"/>
    </xf>
    <xf numFmtId="0" fontId="4" fillId="4" borderId="47" xfId="0" applyFont="1" applyFill="1" applyBorder="1" applyAlignment="1" applyProtection="1">
      <alignment wrapText="1"/>
      <protection locked="0"/>
    </xf>
    <xf numFmtId="0" fontId="4" fillId="4" borderId="11" xfId="0" applyFont="1" applyFill="1" applyBorder="1" applyAlignment="1" applyProtection="1">
      <alignment wrapText="1"/>
      <protection locked="0"/>
    </xf>
    <xf numFmtId="0" fontId="4" fillId="4" borderId="5" xfId="0" applyFont="1" applyFill="1" applyBorder="1" applyAlignment="1" applyProtection="1">
      <alignment wrapText="1"/>
      <protection locked="0"/>
    </xf>
    <xf numFmtId="0" fontId="4" fillId="4" borderId="12" xfId="0" applyFont="1" applyFill="1" applyBorder="1" applyAlignment="1" applyProtection="1">
      <alignment wrapText="1"/>
      <protection locked="0"/>
    </xf>
    <xf numFmtId="0" fontId="5" fillId="4" borderId="30" xfId="0" applyFont="1" applyFill="1" applyBorder="1" applyAlignment="1" applyProtection="1">
      <alignment horizontal="left" vertical="center"/>
      <protection locked="0"/>
    </xf>
    <xf numFmtId="0" fontId="5" fillId="4" borderId="85" xfId="0" applyFont="1" applyFill="1" applyBorder="1" applyAlignment="1" applyProtection="1">
      <alignment horizontal="left" vertical="center"/>
      <protection locked="0"/>
    </xf>
    <xf numFmtId="179" fontId="8" fillId="0" borderId="46" xfId="0" applyNumberFormat="1" applyFont="1" applyBorder="1" applyAlignment="1">
      <alignment horizontal="center" vertical="center"/>
    </xf>
    <xf numFmtId="0" fontId="5" fillId="0" borderId="4" xfId="0" applyFont="1" applyBorder="1" applyAlignment="1">
      <alignment horizontal="center" vertical="center"/>
    </xf>
    <xf numFmtId="0" fontId="5" fillId="4" borderId="46"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7" fillId="0" borderId="34" xfId="0" applyFont="1" applyBorder="1" applyAlignment="1">
      <alignment horizontal="center" vertical="center" shrinkToFit="1"/>
    </xf>
    <xf numFmtId="0" fontId="17" fillId="0" borderId="58" xfId="0" applyFont="1" applyBorder="1" applyAlignment="1">
      <alignment vertical="center" shrinkToFit="1"/>
    </xf>
    <xf numFmtId="0" fontId="4" fillId="4" borderId="7"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center" vertical="center" shrinkToFit="1"/>
      <protection locked="0"/>
    </xf>
    <xf numFmtId="0" fontId="18" fillId="4" borderId="82" xfId="0" applyFont="1" applyFill="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shrinkToFit="1"/>
      <protection locked="0"/>
    </xf>
    <xf numFmtId="49" fontId="4" fillId="0" borderId="27" xfId="0" applyNumberFormat="1" applyFont="1" applyBorder="1" applyAlignment="1">
      <alignment horizontal="center" vertical="center" shrinkToFit="1"/>
    </xf>
    <xf numFmtId="0" fontId="18" fillId="0" borderId="83" xfId="0" applyFont="1" applyBorder="1" applyAlignment="1">
      <alignment horizontal="center" vertical="center" shrinkToFit="1"/>
    </xf>
    <xf numFmtId="0" fontId="61" fillId="0" borderId="7"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82"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6" xfId="0" applyFont="1" applyBorder="1" applyAlignment="1">
      <alignment horizontal="center" vertical="center" wrapText="1"/>
    </xf>
    <xf numFmtId="0" fontId="5" fillId="4" borderId="3" xfId="0" applyFont="1" applyFill="1" applyBorder="1" applyAlignment="1" applyProtection="1">
      <alignment vertical="center" shrinkToFit="1"/>
      <protection locked="0"/>
    </xf>
    <xf numFmtId="0" fontId="17" fillId="4" borderId="6" xfId="0" applyFont="1" applyFill="1" applyBorder="1" applyAlignment="1" applyProtection="1">
      <alignment shrinkToFit="1"/>
      <protection locked="0"/>
    </xf>
    <xf numFmtId="0" fontId="5" fillId="4" borderId="46" xfId="0" applyFont="1" applyFill="1" applyBorder="1" applyAlignment="1" applyProtection="1">
      <alignment horizontal="left" vertical="center" shrinkToFit="1"/>
      <protection locked="0"/>
    </xf>
    <xf numFmtId="0" fontId="4" fillId="4" borderId="46" xfId="0" applyFont="1" applyFill="1" applyBorder="1" applyAlignment="1">
      <alignment vertical="center" shrinkToFit="1"/>
    </xf>
    <xf numFmtId="0" fontId="18" fillId="4" borderId="3" xfId="0" applyFont="1" applyFill="1" applyBorder="1" applyAlignment="1">
      <alignment shrinkToFit="1"/>
    </xf>
    <xf numFmtId="0" fontId="18" fillId="4" borderId="4" xfId="0" applyFont="1" applyFill="1" applyBorder="1" applyAlignment="1">
      <alignment shrinkToFit="1"/>
    </xf>
    <xf numFmtId="0" fontId="7" fillId="0" borderId="42" xfId="0" applyFont="1" applyBorder="1" applyAlignment="1">
      <alignment horizontal="center" vertical="center"/>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183" fontId="14" fillId="0" borderId="50" xfId="0" applyNumberFormat="1" applyFont="1" applyBorder="1" applyAlignment="1">
      <alignment horizontal="center" vertical="center"/>
    </xf>
    <xf numFmtId="183" fontId="14" fillId="0" borderId="76" xfId="0" applyNumberFormat="1" applyFont="1" applyBorder="1" applyAlignment="1">
      <alignment horizontal="center" vertical="center"/>
    </xf>
    <xf numFmtId="0" fontId="5" fillId="0" borderId="60" xfId="0" applyFont="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1" xfId="0" applyFont="1" applyBorder="1" applyAlignment="1">
      <alignment vertical="center" textRotation="255" wrapText="1"/>
    </xf>
    <xf numFmtId="0" fontId="7" fillId="0" borderId="43" xfId="0" applyFont="1" applyBorder="1" applyAlignment="1">
      <alignment horizontal="center" vertical="center" shrinkToFit="1"/>
    </xf>
    <xf numFmtId="0" fontId="17" fillId="0" borderId="28" xfId="0" applyFont="1" applyBorder="1" applyAlignment="1">
      <alignment horizontal="center" vertical="center" shrinkToFit="1"/>
    </xf>
    <xf numFmtId="0" fontId="7" fillId="0" borderId="28" xfId="0" applyFont="1" applyBorder="1" applyAlignment="1">
      <alignment horizontal="right" vertical="center" shrinkToFit="1"/>
    </xf>
    <xf numFmtId="0" fontId="17" fillId="0" borderId="45" xfId="0" applyFont="1" applyBorder="1" applyAlignment="1">
      <alignment vertical="center" shrinkToFit="1"/>
    </xf>
    <xf numFmtId="0" fontId="7" fillId="0" borderId="45" xfId="0" applyFont="1" applyBorder="1" applyAlignment="1">
      <alignment horizontal="center" vertical="center" shrinkToFit="1"/>
    </xf>
    <xf numFmtId="0" fontId="5"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5" fillId="4" borderId="8"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80" xfId="0" applyFont="1" applyBorder="1" applyAlignment="1">
      <alignment horizontal="center" vertical="center"/>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57" fontId="5" fillId="4" borderId="18" xfId="0" applyNumberFormat="1"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57" fontId="5" fillId="4" borderId="8"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0" borderId="23" xfId="0" applyFont="1" applyBorder="1" applyAlignment="1">
      <alignment horizontal="left" vertical="center" shrinkToFit="1"/>
    </xf>
    <xf numFmtId="0" fontId="17" fillId="0" borderId="22" xfId="0" applyFont="1" applyBorder="1" applyAlignment="1">
      <alignment vertical="center" shrinkToFit="1"/>
    </xf>
    <xf numFmtId="0" fontId="17" fillId="0" borderId="24" xfId="0" applyFont="1" applyBorder="1" applyAlignment="1">
      <alignment vertical="center" shrinkToFit="1"/>
    </xf>
    <xf numFmtId="57" fontId="5" fillId="4" borderId="23"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0" borderId="48" xfId="0" applyFont="1" applyBorder="1" applyAlignment="1">
      <alignment horizontal="center" vertical="center" textRotation="255" wrapText="1"/>
    </xf>
    <xf numFmtId="0" fontId="5" fillId="0" borderId="84" xfId="0" applyFont="1" applyBorder="1" applyAlignment="1">
      <alignment vertical="center" textRotation="255" wrapText="1"/>
    </xf>
    <xf numFmtId="0" fontId="5" fillId="0" borderId="49" xfId="0" applyFont="1" applyBorder="1" applyAlignment="1">
      <alignment vertical="center" textRotation="255" wrapText="1"/>
    </xf>
    <xf numFmtId="0" fontId="7" fillId="0" borderId="41" xfId="0" applyFont="1" applyBorder="1" applyAlignment="1">
      <alignment horizontal="center" vertical="center"/>
    </xf>
    <xf numFmtId="0" fontId="7" fillId="0" borderId="51" xfId="0" applyFont="1" applyBorder="1" applyAlignment="1">
      <alignment horizontal="center" vertical="center"/>
    </xf>
    <xf numFmtId="183" fontId="14" fillId="0" borderId="3" xfId="0" applyNumberFormat="1" applyFont="1" applyBorder="1" applyAlignment="1">
      <alignment horizontal="center" vertical="center"/>
    </xf>
    <xf numFmtId="183" fontId="14" fillId="0" borderId="6" xfId="0" applyNumberFormat="1" applyFont="1" applyBorder="1" applyAlignment="1">
      <alignment horizontal="center" vertical="center"/>
    </xf>
    <xf numFmtId="0" fontId="5" fillId="4" borderId="36" xfId="0" applyFont="1" applyFill="1" applyBorder="1" applyAlignment="1">
      <alignment horizontal="center" vertical="center"/>
    </xf>
    <xf numFmtId="0" fontId="5" fillId="4" borderId="26" xfId="0" applyFont="1" applyFill="1" applyBorder="1" applyAlignment="1">
      <alignment horizontal="center" vertical="center"/>
    </xf>
    <xf numFmtId="0" fontId="16" fillId="0" borderId="0" xfId="0" applyFont="1" applyAlignment="1">
      <alignment horizontal="right" vertical="center" shrinkToFit="1"/>
    </xf>
    <xf numFmtId="0" fontId="4" fillId="0" borderId="29"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6" xfId="0" applyFont="1" applyBorder="1" applyAlignment="1">
      <alignment horizontal="center" vertical="center" shrinkToFit="1"/>
    </xf>
    <xf numFmtId="0" fontId="61" fillId="0" borderId="84" xfId="0" applyFont="1" applyBorder="1" applyAlignment="1">
      <alignment horizontal="center" vertical="center" wrapText="1"/>
    </xf>
    <xf numFmtId="0" fontId="61" fillId="0" borderId="0" xfId="0" applyFont="1" applyAlignment="1">
      <alignment horizontal="center" vertical="center" wrapText="1"/>
    </xf>
    <xf numFmtId="0" fontId="61" fillId="0" borderId="47"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83" xfId="0" applyFont="1" applyBorder="1" applyAlignment="1">
      <alignment horizontal="center" vertical="center" wrapText="1"/>
    </xf>
    <xf numFmtId="0" fontId="5" fillId="0" borderId="48"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2" xfId="0" applyFont="1" applyBorder="1" applyAlignment="1">
      <alignment horizontal="center" vertical="center" shrinkToFit="1"/>
    </xf>
    <xf numFmtId="0" fontId="41" fillId="2" borderId="49" xfId="0" applyFont="1"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56" xfId="0" applyFont="1" applyFill="1" applyBorder="1" applyAlignment="1">
      <alignment horizontal="center" vertical="center" shrinkToFit="1"/>
    </xf>
    <xf numFmtId="0" fontId="5" fillId="4" borderId="14" xfId="0" applyFont="1" applyFill="1" applyBorder="1" applyAlignment="1" applyProtection="1">
      <alignment horizontal="left" vertical="center"/>
      <protection locked="0"/>
    </xf>
    <xf numFmtId="0" fontId="5" fillId="4" borderId="92" xfId="0" applyFont="1" applyFill="1" applyBorder="1" applyAlignment="1" applyProtection="1">
      <alignment horizontal="left" vertical="center"/>
      <protection locked="0"/>
    </xf>
    <xf numFmtId="0" fontId="5" fillId="4" borderId="87"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10" fillId="0" borderId="88" xfId="0" applyFont="1" applyBorder="1" applyAlignment="1">
      <alignment horizontal="center" vertical="center" shrinkToFit="1"/>
    </xf>
    <xf numFmtId="0" fontId="10" fillId="0" borderId="3" xfId="0" applyFont="1" applyBorder="1" applyAlignment="1">
      <alignment horizontal="center" vertical="center" shrinkToFit="1"/>
    </xf>
    <xf numFmtId="177" fontId="10" fillId="0" borderId="5" xfId="0" applyNumberFormat="1" applyFont="1" applyBorder="1" applyAlignment="1">
      <alignment horizontal="center" vertical="center" shrinkToFit="1"/>
    </xf>
    <xf numFmtId="0" fontId="5" fillId="0" borderId="6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89" xfId="0" applyFont="1" applyBorder="1" applyAlignment="1">
      <alignment horizontal="center" vertical="center" textRotation="255"/>
    </xf>
    <xf numFmtId="0" fontId="7" fillId="0" borderId="28" xfId="0" applyFont="1" applyBorder="1" applyAlignment="1">
      <alignment horizontal="center" vertical="center" shrinkToFit="1"/>
    </xf>
    <xf numFmtId="0" fontId="5" fillId="4" borderId="17" xfId="0" applyFont="1" applyFill="1" applyBorder="1" applyAlignment="1" applyProtection="1">
      <alignment horizontal="left" vertical="center"/>
      <protection locked="0"/>
    </xf>
    <xf numFmtId="0" fontId="5" fillId="4" borderId="90" xfId="0" applyFont="1" applyFill="1" applyBorder="1" applyAlignment="1" applyProtection="1">
      <alignment horizontal="left" vertical="center"/>
      <protection locked="0"/>
    </xf>
    <xf numFmtId="0" fontId="5" fillId="4" borderId="91" xfId="0"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protection locked="0"/>
    </xf>
    <xf numFmtId="0" fontId="5" fillId="4" borderId="86" xfId="0" applyFont="1" applyFill="1" applyBorder="1" applyAlignment="1" applyProtection="1">
      <alignment horizontal="left" vertical="center"/>
      <protection locked="0"/>
    </xf>
    <xf numFmtId="0" fontId="66" fillId="4" borderId="0" xfId="0" applyFont="1" applyFill="1" applyAlignment="1">
      <alignment horizontal="center" vertical="center" shrinkToFit="1"/>
    </xf>
    <xf numFmtId="0" fontId="0" fillId="0" borderId="0" xfId="0" applyAlignment="1">
      <alignment shrinkToFit="1"/>
    </xf>
    <xf numFmtId="182" fontId="25" fillId="0" borderId="36" xfId="0" applyNumberFormat="1" applyFont="1" applyBorder="1" applyAlignment="1">
      <alignment horizontal="right" vertical="center" shrinkToFit="1"/>
    </xf>
    <xf numFmtId="0" fontId="25" fillId="4" borderId="30" xfId="0" applyFont="1" applyFill="1" applyBorder="1" applyAlignment="1" applyProtection="1">
      <alignment shrinkToFit="1"/>
      <protection locked="0"/>
    </xf>
    <xf numFmtId="0" fontId="0" fillId="4" borderId="14" xfId="0" applyFill="1" applyBorder="1" applyAlignment="1">
      <alignment shrinkToFit="1"/>
    </xf>
    <xf numFmtId="0" fontId="0" fillId="4" borderId="104" xfId="0" applyFill="1" applyBorder="1" applyAlignment="1">
      <alignment shrinkToFit="1"/>
    </xf>
    <xf numFmtId="0" fontId="25" fillId="4" borderId="18" xfId="0" applyFont="1" applyFill="1" applyBorder="1" applyAlignment="1" applyProtection="1">
      <alignment shrinkToFit="1"/>
      <protection locked="0"/>
    </xf>
    <xf numFmtId="0" fontId="0" fillId="4" borderId="17" xfId="0" applyFill="1" applyBorder="1" applyAlignment="1">
      <alignment shrinkToFit="1"/>
    </xf>
    <xf numFmtId="0" fontId="0" fillId="4" borderId="103" xfId="0" applyFill="1" applyBorder="1" applyAlignment="1">
      <alignment shrinkToFit="1"/>
    </xf>
    <xf numFmtId="0" fontId="45" fillId="0" borderId="0" xfId="0" applyFont="1" applyAlignment="1">
      <alignment horizontal="left" vertical="center" shrinkToFit="1"/>
    </xf>
    <xf numFmtId="0" fontId="46" fillId="0" borderId="0" xfId="0" applyFont="1" applyAlignment="1">
      <alignment horizontal="left" vertical="center" shrinkToFit="1"/>
    </xf>
    <xf numFmtId="0" fontId="47" fillId="0" borderId="0" xfId="0" applyFont="1" applyAlignment="1">
      <alignment horizontal="left" vertical="center" shrinkToFit="1"/>
    </xf>
    <xf numFmtId="0" fontId="31" fillId="0" borderId="3" xfId="0" applyFont="1" applyBorder="1" applyAlignment="1">
      <alignment horizontal="left" vertical="center" shrinkToFit="1"/>
    </xf>
    <xf numFmtId="0" fontId="31" fillId="0" borderId="6"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2" xfId="0" applyFont="1" applyBorder="1" applyAlignment="1">
      <alignment horizontal="left"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81" xfId="0" applyFont="1" applyBorder="1" applyAlignment="1">
      <alignment horizontal="center" vertical="center" shrinkToFit="1"/>
    </xf>
    <xf numFmtId="0" fontId="31" fillId="0" borderId="46" xfId="0" applyFont="1" applyBorder="1" applyAlignment="1">
      <alignment horizontal="left" vertical="center" shrinkToFit="1"/>
    </xf>
    <xf numFmtId="0" fontId="31" fillId="0" borderId="4" xfId="0" applyFont="1" applyBorder="1" applyAlignment="1">
      <alignment horizontal="left" vertical="center" shrinkToFit="1"/>
    </xf>
    <xf numFmtId="179" fontId="32" fillId="0" borderId="46" xfId="0" applyNumberFormat="1" applyFont="1" applyBorder="1" applyAlignment="1">
      <alignment horizontal="center" vertical="center" shrinkToFit="1"/>
    </xf>
    <xf numFmtId="0" fontId="25" fillId="0" borderId="4" xfId="0" applyFont="1" applyBorder="1" applyAlignment="1">
      <alignment horizontal="center" vertical="center" shrinkToFit="1"/>
    </xf>
    <xf numFmtId="0" fontId="5" fillId="0" borderId="46"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40" fillId="0" borderId="0" xfId="0" applyFont="1" applyAlignment="1">
      <alignment horizontal="right" vertical="center" indent="1" shrinkToFit="1"/>
    </xf>
    <xf numFmtId="0" fontId="44" fillId="0" borderId="0" xfId="0" applyFont="1" applyAlignment="1">
      <alignment horizontal="right" vertical="center" indent="1" shrinkToFit="1"/>
    </xf>
    <xf numFmtId="0" fontId="0" fillId="0" borderId="38" xfId="0" applyBorder="1" applyAlignment="1">
      <alignment vertical="center" shrinkToFit="1"/>
    </xf>
    <xf numFmtId="0" fontId="5" fillId="0" borderId="36" xfId="0" applyFont="1" applyBorder="1" applyAlignment="1" applyProtection="1">
      <alignment horizontal="center" vertical="center" shrinkToFit="1"/>
      <protection locked="0"/>
    </xf>
    <xf numFmtId="0" fontId="0" fillId="0" borderId="36" xfId="0" applyBorder="1" applyAlignment="1">
      <alignment vertical="center" shrinkToFit="1"/>
    </xf>
    <xf numFmtId="0" fontId="28" fillId="0" borderId="38" xfId="0" applyFont="1" applyBorder="1" applyAlignment="1">
      <alignment horizontal="center" vertical="center" shrinkToFit="1"/>
    </xf>
    <xf numFmtId="0" fontId="0" fillId="0" borderId="99" xfId="0" applyBorder="1" applyAlignment="1">
      <alignment horizontal="center" vertical="center" shrinkToFit="1"/>
    </xf>
    <xf numFmtId="0" fontId="28" fillId="0" borderId="36" xfId="0" applyFont="1" applyBorder="1" applyAlignment="1">
      <alignment horizontal="center" vertical="center" shrinkToFit="1"/>
    </xf>
    <xf numFmtId="0" fontId="0" fillId="0" borderId="102" xfId="0" applyBorder="1" applyAlignment="1">
      <alignment horizontal="center" vertical="center" shrinkToFit="1"/>
    </xf>
    <xf numFmtId="0" fontId="0" fillId="0" borderId="59" xfId="0" applyBorder="1" applyAlignment="1">
      <alignment horizontal="center" vertical="center" shrinkToFit="1"/>
    </xf>
    <xf numFmtId="0" fontId="0" fillId="0" borderId="100" xfId="0" applyBorder="1" applyAlignment="1">
      <alignment horizontal="center" vertical="center" shrinkToFit="1"/>
    </xf>
    <xf numFmtId="183" fontId="25" fillId="0" borderId="93" xfId="0" applyNumberFormat="1" applyFont="1" applyBorder="1" applyAlignment="1">
      <alignment horizontal="right" vertical="center"/>
    </xf>
    <xf numFmtId="0" fontId="25" fillId="0" borderId="94" xfId="0" applyFont="1" applyBorder="1" applyAlignment="1">
      <alignment horizontal="right" vertical="center"/>
    </xf>
    <xf numFmtId="183" fontId="25" fillId="0" borderId="36" xfId="2" applyNumberFormat="1" applyFont="1" applyBorder="1" applyAlignment="1">
      <alignment horizontal="right" vertical="center" shrinkToFit="1"/>
    </xf>
    <xf numFmtId="0" fontId="21" fillId="0" borderId="36" xfId="0" applyFont="1" applyBorder="1" applyAlignment="1">
      <alignment horizontal="right" vertical="center" shrinkToFit="1"/>
    </xf>
    <xf numFmtId="178" fontId="25" fillId="4" borderId="27" xfId="0" applyNumberFormat="1" applyFont="1" applyFill="1" applyBorder="1" applyAlignment="1" applyProtection="1">
      <alignment horizontal="right" vertical="center"/>
      <protection locked="0"/>
    </xf>
    <xf numFmtId="178" fontId="25" fillId="4" borderId="12" xfId="0" applyNumberFormat="1" applyFont="1" applyFill="1" applyBorder="1" applyAlignment="1" applyProtection="1">
      <alignment horizontal="right" vertical="center"/>
      <protection locked="0"/>
    </xf>
    <xf numFmtId="0" fontId="31" fillId="0" borderId="37" xfId="0" applyFont="1" applyBorder="1" applyAlignment="1">
      <alignment vertical="center" shrinkToFit="1"/>
    </xf>
    <xf numFmtId="0" fontId="18" fillId="0" borderId="50" xfId="0" applyFont="1" applyBorder="1" applyAlignment="1">
      <alignment vertical="center" shrinkToFit="1"/>
    </xf>
    <xf numFmtId="0" fontId="18" fillId="0" borderId="76" xfId="0" applyFont="1" applyBorder="1" applyAlignment="1">
      <alignment vertical="center" shrinkToFit="1"/>
    </xf>
    <xf numFmtId="38" fontId="25" fillId="0" borderId="36" xfId="2" applyFont="1" applyBorder="1" applyAlignment="1">
      <alignment horizontal="right" vertical="center" shrinkToFit="1"/>
    </xf>
    <xf numFmtId="0" fontId="28" fillId="0" borderId="60" xfId="0" applyFont="1" applyBorder="1" applyAlignment="1">
      <alignment horizontal="center" vertical="center" wrapText="1" shrinkToFit="1"/>
    </xf>
    <xf numFmtId="0" fontId="28" fillId="0" borderId="77" xfId="0" applyFont="1" applyBorder="1" applyAlignment="1">
      <alignment horizontal="center" vertical="center" shrinkToFit="1"/>
    </xf>
    <xf numFmtId="0" fontId="28" fillId="0" borderId="71" xfId="0" applyFont="1" applyBorder="1" applyAlignment="1">
      <alignment horizontal="center" vertical="center" shrinkToFit="1"/>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51"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Alignment="1">
      <alignment horizontal="center" vertical="center"/>
    </xf>
    <xf numFmtId="0" fontId="29" fillId="0" borderId="47" xfId="0" applyFont="1" applyBorder="1" applyAlignment="1">
      <alignment horizontal="center" vertical="center"/>
    </xf>
    <xf numFmtId="0" fontId="29" fillId="0" borderId="82" xfId="0" applyFont="1" applyBorder="1" applyAlignment="1">
      <alignment horizontal="center" vertical="center"/>
    </xf>
    <xf numFmtId="0" fontId="29" fillId="0" borderId="1" xfId="0" applyFont="1" applyBorder="1" applyAlignment="1">
      <alignment horizontal="center" vertical="center"/>
    </xf>
    <xf numFmtId="0" fontId="29" fillId="0" borderId="83" xfId="0" applyFont="1" applyBorder="1" applyAlignment="1">
      <alignment horizontal="center" vertical="center"/>
    </xf>
    <xf numFmtId="0" fontId="25" fillId="0" borderId="27" xfId="0" applyFont="1" applyBorder="1" applyAlignment="1">
      <alignment horizontal="center" vertical="center"/>
    </xf>
    <xf numFmtId="0" fontId="25" fillId="0" borderId="12" xfId="0" applyFont="1" applyBorder="1" applyAlignment="1">
      <alignment horizontal="center" vertical="center"/>
    </xf>
    <xf numFmtId="178" fontId="25" fillId="4" borderId="7" xfId="0" applyNumberFormat="1" applyFont="1" applyFill="1" applyBorder="1" applyAlignment="1" applyProtection="1">
      <alignment horizontal="right" vertical="center"/>
      <protection locked="0"/>
    </xf>
    <xf numFmtId="178" fontId="25" fillId="4" borderId="11" xfId="0" applyNumberFormat="1" applyFont="1" applyFill="1" applyBorder="1" applyAlignment="1" applyProtection="1">
      <alignment horizontal="right" vertical="center"/>
      <protection locked="0"/>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7" fillId="0" borderId="69" xfId="0" applyFont="1" applyBorder="1" applyAlignment="1">
      <alignment horizontal="right" vertical="center"/>
    </xf>
    <xf numFmtId="0" fontId="25" fillId="0" borderId="27" xfId="0" applyFont="1" applyBorder="1" applyAlignment="1">
      <alignment horizontal="right" vertical="center"/>
    </xf>
    <xf numFmtId="0" fontId="25" fillId="0" borderId="70" xfId="0" applyFont="1" applyBorder="1" applyAlignment="1">
      <alignment horizontal="right" vertical="center"/>
    </xf>
    <xf numFmtId="0" fontId="25" fillId="0" borderId="12" xfId="0" applyFont="1" applyBorder="1" applyAlignment="1">
      <alignment horizontal="right" vertical="center"/>
    </xf>
    <xf numFmtId="0" fontId="31" fillId="0" borderId="39" xfId="0" applyFont="1" applyBorder="1" applyAlignment="1">
      <alignment horizontal="center" vertical="center" shrinkToFit="1"/>
    </xf>
    <xf numFmtId="0" fontId="33" fillId="0" borderId="56" xfId="0" applyFont="1" applyBorder="1" applyAlignment="1">
      <alignment horizontal="center" vertical="center" shrinkToFit="1"/>
    </xf>
    <xf numFmtId="0" fontId="26" fillId="0" borderId="4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3" xfId="0" applyFont="1" applyBorder="1" applyAlignment="1">
      <alignment horizontal="center" vertical="center" wrapText="1"/>
    </xf>
    <xf numFmtId="0" fontId="25" fillId="0" borderId="82" xfId="0" applyFont="1" applyBorder="1" applyAlignment="1">
      <alignment horizontal="center" vertical="center"/>
    </xf>
    <xf numFmtId="0" fontId="25" fillId="0" borderId="1" xfId="0" applyFont="1" applyBorder="1" applyAlignment="1">
      <alignment horizontal="center" vertical="center"/>
    </xf>
    <xf numFmtId="0" fontId="31" fillId="0" borderId="37" xfId="0" applyFont="1" applyBorder="1" applyAlignment="1">
      <alignment horizontal="center" vertical="center" shrinkToFit="1"/>
    </xf>
    <xf numFmtId="0" fontId="0" fillId="0" borderId="50" xfId="0" applyBorder="1" applyAlignment="1">
      <alignment horizontal="center" vertical="center" shrinkToFit="1"/>
    </xf>
    <xf numFmtId="0" fontId="27" fillId="0" borderId="95" xfId="0" applyFont="1" applyBorder="1" applyAlignment="1">
      <alignment horizontal="left" vertical="center"/>
    </xf>
    <xf numFmtId="0" fontId="27" fillId="0" borderId="74" xfId="0" applyFont="1" applyBorder="1" applyAlignment="1">
      <alignment horizontal="left" vertical="center"/>
    </xf>
    <xf numFmtId="0" fontId="28" fillId="0" borderId="43" xfId="0" applyFont="1" applyBorder="1" applyAlignment="1">
      <alignment horizontal="center" vertical="center"/>
    </xf>
    <xf numFmtId="0" fontId="28" fillId="0" borderId="28" xfId="0" applyFont="1" applyBorder="1" applyAlignment="1">
      <alignment horizontal="center" vertical="center"/>
    </xf>
    <xf numFmtId="0" fontId="28" fillId="0" borderId="96" xfId="0" applyFont="1" applyBorder="1" applyAlignment="1">
      <alignment horizontal="center" vertical="center"/>
    </xf>
    <xf numFmtId="0" fontId="28" fillId="0" borderId="77" xfId="0" applyFont="1" applyBorder="1" applyAlignment="1">
      <alignment horizontal="center" vertical="center" textRotation="255"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1" fillId="0" borderId="77" xfId="0" applyFont="1" applyBorder="1" applyAlignment="1">
      <alignment vertical="center" textRotation="255" wrapText="1"/>
    </xf>
    <xf numFmtId="0" fontId="31" fillId="0" borderId="46"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8" fillId="4" borderId="36" xfId="0" applyFont="1" applyFill="1" applyBorder="1" applyAlignment="1" applyProtection="1">
      <alignment horizontal="center" vertical="center" shrinkToFit="1"/>
      <protection locked="0"/>
    </xf>
    <xf numFmtId="0" fontId="58" fillId="4" borderId="102" xfId="0" applyFont="1" applyFill="1" applyBorder="1" applyAlignment="1">
      <alignment vertical="center" shrinkToFit="1"/>
    </xf>
    <xf numFmtId="0" fontId="58" fillId="4" borderId="59" xfId="0" applyFont="1" applyFill="1" applyBorder="1" applyAlignment="1" applyProtection="1">
      <alignment horizontal="center" vertical="center" shrinkToFit="1"/>
      <protection locked="0"/>
    </xf>
    <xf numFmtId="0" fontId="58" fillId="4" borderId="100" xfId="0" applyFont="1" applyFill="1" applyBorder="1" applyAlignment="1">
      <alignment vertical="center" shrinkToFit="1"/>
    </xf>
    <xf numFmtId="0" fontId="38" fillId="4" borderId="78" xfId="0" applyFont="1" applyFill="1" applyBorder="1" applyAlignment="1" applyProtection="1">
      <alignment horizontal="center" vertical="center" shrinkToFit="1"/>
      <protection locked="0"/>
    </xf>
    <xf numFmtId="0" fontId="38" fillId="4" borderId="79" xfId="0" applyFont="1" applyFill="1" applyBorder="1" applyAlignment="1" applyProtection="1">
      <alignment horizontal="center" vertical="center" shrinkToFit="1"/>
      <protection locked="0"/>
    </xf>
    <xf numFmtId="0" fontId="52" fillId="4" borderId="79" xfId="0" applyFont="1" applyFill="1" applyBorder="1" applyAlignment="1">
      <alignment vertical="center" shrinkToFit="1"/>
    </xf>
    <xf numFmtId="0" fontId="55" fillId="0" borderId="42" xfId="0" applyFont="1" applyBorder="1" applyAlignment="1">
      <alignment horizontal="center" vertical="center" shrinkToFit="1"/>
    </xf>
    <xf numFmtId="0" fontId="56" fillId="0" borderId="0" xfId="0" applyFont="1" applyAlignment="1">
      <alignment horizontal="center" vertical="center" shrinkToFit="1"/>
    </xf>
    <xf numFmtId="0" fontId="56" fillId="0" borderId="5" xfId="0" applyFont="1" applyBorder="1" applyAlignment="1">
      <alignment horizontal="center" vertical="center" shrinkToFit="1"/>
    </xf>
    <xf numFmtId="0" fontId="57" fillId="4" borderId="15"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0" fontId="52" fillId="4" borderId="16" xfId="0" applyFont="1" applyFill="1" applyBorder="1" applyAlignment="1">
      <alignment vertical="center" shrinkToFit="1"/>
    </xf>
    <xf numFmtId="0" fontId="53" fillId="4" borderId="11" xfId="0" applyFont="1" applyFill="1" applyBorder="1" applyAlignment="1" applyProtection="1">
      <alignment horizontal="center" vertical="center" shrinkToFit="1"/>
      <protection locked="0"/>
    </xf>
    <xf numFmtId="0" fontId="53" fillId="4" borderId="5" xfId="0" applyFont="1" applyFill="1" applyBorder="1" applyAlignment="1" applyProtection="1">
      <alignment horizontal="center" vertical="center" shrinkToFit="1"/>
      <protection locked="0"/>
    </xf>
    <xf numFmtId="0" fontId="52" fillId="4" borderId="5" xfId="0" applyFont="1" applyFill="1" applyBorder="1" applyAlignment="1">
      <alignment vertical="center" shrinkToFit="1"/>
    </xf>
    <xf numFmtId="49" fontId="3" fillId="4" borderId="46" xfId="1" applyNumberFormat="1" applyFill="1" applyBorder="1" applyAlignment="1" applyProtection="1">
      <alignment vertical="center" shrinkToFit="1"/>
    </xf>
    <xf numFmtId="0" fontId="5" fillId="4" borderId="3" xfId="0" applyFont="1" applyFill="1" applyBorder="1" applyAlignment="1">
      <alignment vertical="center" shrinkToFit="1"/>
    </xf>
    <xf numFmtId="0" fontId="0" fillId="0" borderId="3" xfId="0" applyBorder="1" applyAlignment="1">
      <alignment shrinkToFit="1"/>
    </xf>
    <xf numFmtId="0" fontId="0" fillId="0" borderId="6" xfId="0" applyBorder="1" applyAlignment="1">
      <alignment shrinkToFit="1"/>
    </xf>
    <xf numFmtId="0" fontId="11" fillId="4" borderId="13" xfId="0" applyFont="1" applyFill="1" applyBorder="1" applyAlignment="1">
      <alignment vertical="center" wrapText="1"/>
    </xf>
    <xf numFmtId="0" fontId="11" fillId="4" borderId="0" xfId="0" applyFont="1" applyFill="1" applyAlignment="1">
      <alignment wrapText="1"/>
    </xf>
    <xf numFmtId="0" fontId="11" fillId="4" borderId="47" xfId="0" applyFont="1" applyFill="1" applyBorder="1" applyAlignment="1">
      <alignment wrapText="1"/>
    </xf>
    <xf numFmtId="0" fontId="11" fillId="4" borderId="11" xfId="0" applyFont="1" applyFill="1" applyBorder="1" applyAlignment="1">
      <alignment wrapText="1"/>
    </xf>
    <xf numFmtId="0" fontId="11" fillId="4" borderId="5" xfId="0" applyFont="1" applyFill="1" applyBorder="1" applyAlignment="1">
      <alignment wrapText="1"/>
    </xf>
    <xf numFmtId="0" fontId="11" fillId="4" borderId="12" xfId="0" applyFont="1" applyFill="1" applyBorder="1" applyAlignment="1">
      <alignment wrapText="1"/>
    </xf>
    <xf numFmtId="0" fontId="35" fillId="4" borderId="37"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36" fillId="4" borderId="76" xfId="0" applyFont="1" applyFill="1" applyBorder="1" applyAlignment="1">
      <alignment horizontal="center" vertical="center" shrinkToFit="1"/>
    </xf>
    <xf numFmtId="0" fontId="11" fillId="4" borderId="46" xfId="0" applyFont="1" applyFill="1" applyBorder="1" applyAlignment="1">
      <alignment vertical="center" shrinkToFit="1"/>
    </xf>
    <xf numFmtId="0" fontId="22" fillId="4" borderId="6" xfId="0" applyFont="1" applyFill="1" applyBorder="1" applyAlignment="1">
      <alignment vertical="center" shrinkToFit="1"/>
    </xf>
    <xf numFmtId="0" fontId="11" fillId="4" borderId="46" xfId="0" applyFont="1" applyFill="1" applyBorder="1" applyAlignment="1">
      <alignment horizontal="left" vertical="center" shrinkToFit="1"/>
    </xf>
    <xf numFmtId="0" fontId="0" fillId="4" borderId="4" xfId="0" applyFill="1" applyBorder="1" applyAlignment="1">
      <alignment vertical="center" shrinkToFit="1"/>
    </xf>
    <xf numFmtId="0" fontId="5" fillId="4" borderId="4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6" fillId="0" borderId="84"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3" xfId="0" applyFont="1" applyBorder="1" applyAlignment="1">
      <alignment horizontal="center" vertical="center" wrapText="1"/>
    </xf>
    <xf numFmtId="0" fontId="16" fillId="0" borderId="49"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56" xfId="0" applyFont="1" applyBorder="1" applyAlignment="1">
      <alignment horizontal="center" vertical="center" shrinkToFit="1"/>
    </xf>
    <xf numFmtId="0" fontId="38" fillId="4" borderId="36" xfId="0" applyFont="1" applyFill="1" applyBorder="1" applyAlignment="1">
      <alignment horizontal="center" vertical="center"/>
    </xf>
    <xf numFmtId="57" fontId="11" fillId="4" borderId="23" xfId="0" applyNumberFormat="1" applyFont="1" applyFill="1" applyBorder="1" applyAlignment="1">
      <alignment horizontal="center" vertical="center"/>
    </xf>
    <xf numFmtId="0" fontId="11" fillId="4" borderId="25" xfId="0" applyFont="1" applyFill="1" applyBorder="1" applyAlignment="1">
      <alignment horizontal="center" vertical="center"/>
    </xf>
    <xf numFmtId="0" fontId="11" fillId="4" borderId="18" xfId="0" applyFont="1" applyFill="1" applyBorder="1" applyAlignment="1">
      <alignment horizontal="left" vertical="center"/>
    </xf>
    <xf numFmtId="0" fontId="11" fillId="4" borderId="17" xfId="0" applyFont="1" applyFill="1" applyBorder="1" applyAlignment="1">
      <alignment horizontal="left" vertical="center"/>
    </xf>
    <xf numFmtId="0" fontId="11" fillId="4" borderId="90" xfId="0" applyFont="1" applyFill="1" applyBorder="1" applyAlignment="1">
      <alignment horizontal="left" vertical="center"/>
    </xf>
    <xf numFmtId="0" fontId="11" fillId="4" borderId="9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86" xfId="0" applyFont="1" applyFill="1" applyBorder="1" applyAlignment="1">
      <alignment horizontal="left" vertical="center"/>
    </xf>
    <xf numFmtId="0" fontId="11" fillId="4" borderId="54" xfId="0" applyFont="1" applyFill="1" applyBorder="1" applyAlignment="1">
      <alignment horizontal="center" vertical="center"/>
    </xf>
    <xf numFmtId="0" fontId="11" fillId="4" borderId="10" xfId="0" applyFont="1" applyFill="1" applyBorder="1" applyAlignment="1">
      <alignment horizontal="center"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86" xfId="0" applyFont="1" applyFill="1" applyBorder="1" applyAlignment="1">
      <alignment horizontal="left" vertical="center"/>
    </xf>
    <xf numFmtId="0" fontId="5" fillId="4" borderId="5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30" xfId="0" applyFont="1" applyFill="1" applyBorder="1" applyAlignment="1">
      <alignment horizontal="left" vertical="center"/>
    </xf>
    <xf numFmtId="0" fontId="5" fillId="4" borderId="14" xfId="0" applyFont="1" applyFill="1" applyBorder="1" applyAlignment="1">
      <alignment horizontal="left" vertical="center"/>
    </xf>
    <xf numFmtId="0" fontId="5" fillId="4" borderId="92" xfId="0" applyFont="1" applyFill="1" applyBorder="1" applyAlignment="1">
      <alignment horizontal="left" vertical="center"/>
    </xf>
    <xf numFmtId="0" fontId="5" fillId="4" borderId="87" xfId="0" applyFont="1" applyFill="1" applyBorder="1" applyAlignment="1">
      <alignment horizontal="center" vertical="center"/>
    </xf>
    <xf numFmtId="0" fontId="5" fillId="4" borderId="85" xfId="0" applyFont="1" applyFill="1" applyBorder="1" applyAlignment="1">
      <alignment horizontal="center" vertical="center"/>
    </xf>
    <xf numFmtId="177" fontId="5" fillId="0" borderId="3" xfId="0" applyNumberFormat="1" applyFont="1" applyBorder="1" applyAlignment="1">
      <alignment horizontal="right" vertical="center" shrinkToFit="1"/>
    </xf>
    <xf numFmtId="0" fontId="5" fillId="0" borderId="3" xfId="0" applyFont="1" applyBorder="1" applyAlignment="1">
      <alignment horizontal="right" vertical="center" shrinkToFit="1"/>
    </xf>
    <xf numFmtId="0" fontId="0" fillId="0" borderId="9" xfId="0" applyBorder="1" applyAlignment="1">
      <alignment vertical="center" shrinkToFit="1"/>
    </xf>
    <xf numFmtId="49" fontId="11" fillId="4" borderId="18" xfId="0" applyNumberFormat="1" applyFont="1" applyFill="1" applyBorder="1" applyAlignment="1">
      <alignment horizontal="center" vertical="center"/>
    </xf>
    <xf numFmtId="49" fontId="11" fillId="4" borderId="19" xfId="0" applyNumberFormat="1" applyFont="1" applyFill="1" applyBorder="1" applyAlignment="1">
      <alignment horizontal="center" vertical="center"/>
    </xf>
    <xf numFmtId="57" fontId="11" fillId="4" borderId="18" xfId="0" applyNumberFormat="1" applyFont="1" applyFill="1" applyBorder="1" applyAlignment="1">
      <alignment horizontal="center" vertical="center"/>
    </xf>
    <xf numFmtId="0" fontId="11" fillId="4" borderId="20" xfId="0" applyFont="1" applyFill="1" applyBorder="1" applyAlignment="1">
      <alignment horizontal="center" vertical="center"/>
    </xf>
    <xf numFmtId="0" fontId="0" fillId="0" borderId="10" xfId="0" applyBorder="1" applyAlignment="1">
      <alignment vertical="center" shrinkToFit="1"/>
    </xf>
    <xf numFmtId="49" fontId="11" fillId="4" borderId="8"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57" fontId="11" fillId="4" borderId="8" xfId="0" applyNumberFormat="1" applyFont="1" applyFill="1" applyBorder="1" applyAlignment="1">
      <alignment horizontal="center" vertical="center"/>
    </xf>
    <xf numFmtId="0" fontId="11" fillId="4" borderId="21" xfId="0" applyFont="1" applyFill="1" applyBorder="1" applyAlignment="1">
      <alignment horizontal="center" vertical="center"/>
    </xf>
    <xf numFmtId="0" fontId="11" fillId="4" borderId="10" xfId="0" applyFont="1" applyFill="1" applyBorder="1" applyAlignment="1">
      <alignment horizontal="left" vertical="center"/>
    </xf>
    <xf numFmtId="0" fontId="5" fillId="4" borderId="10" xfId="0" applyFont="1" applyFill="1" applyBorder="1" applyAlignment="1">
      <alignment horizontal="left" vertical="center"/>
    </xf>
    <xf numFmtId="0" fontId="5" fillId="4" borderId="85" xfId="0" applyFont="1" applyFill="1" applyBorder="1" applyAlignment="1">
      <alignment horizontal="left" vertical="center"/>
    </xf>
    <xf numFmtId="177" fontId="5" fillId="0" borderId="50" xfId="0" applyNumberFormat="1" applyFont="1" applyBorder="1" applyAlignment="1">
      <alignment horizontal="right" vertical="center" shrinkToFit="1"/>
    </xf>
    <xf numFmtId="0" fontId="5" fillId="0" borderId="50" xfId="0" applyFont="1" applyBorder="1" applyAlignment="1">
      <alignment horizontal="right" vertical="center" shrinkToFit="1"/>
    </xf>
    <xf numFmtId="0" fontId="0" fillId="0" borderId="28" xfId="0" applyBorder="1" applyAlignment="1">
      <alignment horizontal="center" vertical="center" shrinkToFit="1"/>
    </xf>
    <xf numFmtId="0" fontId="0" fillId="0" borderId="45" xfId="0" applyBorder="1" applyAlignment="1">
      <alignment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11" fillId="4" borderId="19" xfId="0" applyFont="1" applyFill="1" applyBorder="1" applyAlignment="1">
      <alignment horizontal="left" vertical="center"/>
    </xf>
    <xf numFmtId="0" fontId="5" fillId="0" borderId="77" xfId="0" applyFont="1" applyBorder="1" applyAlignment="1">
      <alignment horizontal="center" vertical="center" wrapText="1"/>
    </xf>
    <xf numFmtId="0" fontId="0" fillId="0" borderId="71" xfId="0" applyBorder="1" applyAlignment="1">
      <alignment horizontal="center" vertical="center" wrapText="1"/>
    </xf>
    <xf numFmtId="0" fontId="11" fillId="4" borderId="43" xfId="0" applyFont="1" applyFill="1" applyBorder="1" applyAlignment="1">
      <alignment vertical="center" shrinkToFit="1"/>
    </xf>
    <xf numFmtId="0" fontId="0" fillId="4" borderId="28" xfId="0" applyFill="1" applyBorder="1" applyAlignment="1">
      <alignment shrinkToFit="1"/>
    </xf>
    <xf numFmtId="0" fontId="0" fillId="4" borderId="45" xfId="0" applyFill="1" applyBorder="1" applyAlignment="1">
      <alignment shrinkToFit="1"/>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12" fillId="4" borderId="46" xfId="0" applyFont="1" applyFill="1" applyBorder="1" applyAlignment="1">
      <alignment vertical="center" shrinkToFit="1"/>
    </xf>
    <xf numFmtId="0" fontId="0" fillId="4" borderId="3" xfId="0" applyFill="1" applyBorder="1" applyAlignment="1">
      <alignment shrinkToFit="1"/>
    </xf>
    <xf numFmtId="0" fontId="0" fillId="4" borderId="4" xfId="0" applyFill="1" applyBorder="1" applyAlignment="1">
      <alignment shrinkToFit="1"/>
    </xf>
    <xf numFmtId="0" fontId="11" fillId="4" borderId="6" xfId="0" applyFont="1" applyFill="1" applyBorder="1" applyAlignment="1">
      <alignment horizontal="left" vertical="center" shrinkToFit="1"/>
    </xf>
    <xf numFmtId="0" fontId="11" fillId="4" borderId="3" xfId="0" applyFont="1" applyFill="1" applyBorder="1" applyAlignment="1">
      <alignment vertical="center" shrinkToFit="1"/>
    </xf>
    <xf numFmtId="0" fontId="0" fillId="4" borderId="6" xfId="0" applyFill="1" applyBorder="1" applyAlignment="1">
      <alignment shrinkToFit="1"/>
    </xf>
    <xf numFmtId="0" fontId="22" fillId="4" borderId="3" xfId="0" applyFont="1" applyFill="1" applyBorder="1" applyAlignment="1">
      <alignment shrinkToFit="1"/>
    </xf>
    <xf numFmtId="0" fontId="22" fillId="4" borderId="4" xfId="0" applyFont="1" applyFill="1" applyBorder="1" applyAlignment="1">
      <alignment shrinkToFit="1"/>
    </xf>
    <xf numFmtId="0" fontId="22" fillId="4" borderId="6" xfId="0" applyFont="1" applyFill="1" applyBorder="1" applyAlignment="1">
      <alignment shrinkToFit="1"/>
    </xf>
    <xf numFmtId="0" fontId="3" fillId="4" borderId="46" xfId="1" applyFill="1" applyBorder="1" applyAlignment="1" applyProtection="1">
      <alignment horizontal="left" vertical="center" shrinkToFit="1"/>
    </xf>
    <xf numFmtId="0" fontId="0" fillId="0" borderId="58" xfId="0" applyBorder="1" applyAlignment="1">
      <alignment vertical="center" shrinkToFit="1"/>
    </xf>
    <xf numFmtId="0" fontId="12" fillId="4" borderId="7" xfId="0" applyFont="1" applyFill="1" applyBorder="1" applyAlignment="1">
      <alignment horizontal="center" vertical="center" shrinkToFit="1"/>
    </xf>
    <xf numFmtId="0" fontId="34" fillId="4" borderId="2" xfId="0" applyFont="1" applyFill="1" applyBorder="1" applyAlignment="1">
      <alignment horizontal="center" vertical="center" shrinkToFit="1"/>
    </xf>
    <xf numFmtId="0" fontId="34" fillId="4" borderId="82" xfId="0" applyFont="1" applyFill="1" applyBorder="1" applyAlignment="1">
      <alignment horizontal="center" vertical="center" shrinkToFit="1"/>
    </xf>
    <xf numFmtId="0" fontId="34" fillId="4" borderId="1" xfId="0" applyFont="1" applyFill="1" applyBorder="1" applyAlignment="1">
      <alignment horizontal="center" vertical="center" shrinkToFit="1"/>
    </xf>
    <xf numFmtId="0" fontId="14"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6" xfId="0" applyFont="1" applyBorder="1" applyAlignment="1">
      <alignment horizontal="center" vertical="center" wrapText="1"/>
    </xf>
    <xf numFmtId="0" fontId="22" fillId="4" borderId="4" xfId="0" applyFont="1" applyFill="1" applyBorder="1" applyAlignment="1">
      <alignment vertical="center" shrinkToFit="1"/>
    </xf>
    <xf numFmtId="177" fontId="12" fillId="4" borderId="7" xfId="0" applyNumberFormat="1" applyFont="1" applyFill="1" applyBorder="1" applyAlignment="1">
      <alignment horizontal="center" vertical="center" shrinkToFit="1"/>
    </xf>
    <xf numFmtId="177" fontId="12" fillId="4" borderId="27" xfId="0" applyNumberFormat="1" applyFont="1" applyFill="1" applyBorder="1" applyAlignment="1">
      <alignment horizontal="center" vertical="center" shrinkToFit="1"/>
    </xf>
    <xf numFmtId="177" fontId="12" fillId="4" borderId="11" xfId="0" applyNumberFormat="1" applyFont="1" applyFill="1" applyBorder="1" applyAlignment="1">
      <alignment horizontal="center" vertical="center" shrinkToFit="1"/>
    </xf>
    <xf numFmtId="177" fontId="12" fillId="4" borderId="12" xfId="0" applyNumberFormat="1" applyFont="1" applyFill="1" applyBorder="1" applyAlignment="1">
      <alignment horizontal="center" vertical="center" shrinkToFit="1"/>
    </xf>
    <xf numFmtId="0" fontId="11" fillId="4" borderId="7" xfId="0" applyFont="1" applyFill="1" applyBorder="1" applyAlignment="1">
      <alignment vertical="center" shrinkToFit="1"/>
    </xf>
    <xf numFmtId="0" fontId="22" fillId="4" borderId="2" xfId="0" applyFont="1" applyFill="1" applyBorder="1" applyAlignment="1">
      <alignment vertical="center" shrinkToFit="1"/>
    </xf>
    <xf numFmtId="0" fontId="5" fillId="0" borderId="59" xfId="0" applyFont="1" applyBorder="1" applyAlignment="1" applyProtection="1">
      <alignment horizontal="center" vertical="center" shrinkToFit="1"/>
      <protection locked="0"/>
    </xf>
    <xf numFmtId="0" fontId="0" fillId="0" borderId="59" xfId="0" applyBorder="1" applyAlignment="1">
      <alignment vertical="center" shrinkToFit="1"/>
    </xf>
    <xf numFmtId="0" fontId="4" fillId="0" borderId="52"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3" xfId="0" applyFont="1" applyBorder="1" applyAlignment="1">
      <alignment horizontal="center" vertical="center" wrapText="1"/>
    </xf>
    <xf numFmtId="0" fontId="5" fillId="0" borderId="82" xfId="0" applyFont="1" applyBorder="1" applyAlignment="1">
      <alignment horizontal="center" vertical="center"/>
    </xf>
    <xf numFmtId="0" fontId="5" fillId="0" borderId="1" xfId="0" applyFont="1" applyBorder="1" applyAlignment="1">
      <alignment horizontal="center" vertical="center"/>
    </xf>
    <xf numFmtId="38" fontId="5" fillId="0" borderId="40" xfId="2" applyFont="1" applyBorder="1" applyAlignment="1">
      <alignment vertical="center" shrinkToFit="1"/>
    </xf>
    <xf numFmtId="0" fontId="0" fillId="0" borderId="40" xfId="0"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5" fillId="0" borderId="27" xfId="0" applyFont="1" applyBorder="1" applyAlignment="1">
      <alignment horizontal="center" vertical="center"/>
    </xf>
    <xf numFmtId="0" fontId="5" fillId="0" borderId="12" xfId="0" applyFont="1" applyBorder="1" applyAlignment="1">
      <alignment horizontal="center" vertical="center"/>
    </xf>
    <xf numFmtId="178" fontId="11" fillId="3" borderId="7" xfId="0" applyNumberFormat="1" applyFont="1" applyFill="1" applyBorder="1" applyAlignment="1">
      <alignment horizontal="right" vertical="center"/>
    </xf>
    <xf numFmtId="178" fontId="11" fillId="3" borderId="11"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178" fontId="11" fillId="3" borderId="27" xfId="0" applyNumberFormat="1" applyFont="1" applyFill="1" applyBorder="1" applyAlignment="1">
      <alignment horizontal="right" vertical="center"/>
    </xf>
    <xf numFmtId="178" fontId="11" fillId="3" borderId="12" xfId="0" applyNumberFormat="1" applyFont="1" applyFill="1" applyBorder="1" applyAlignment="1">
      <alignment horizontal="right" vertical="center"/>
    </xf>
    <xf numFmtId="183" fontId="32" fillId="0" borderId="93" xfId="0" applyNumberFormat="1" applyFont="1" applyBorder="1" applyAlignment="1">
      <alignment horizontal="right" vertical="center"/>
    </xf>
    <xf numFmtId="0" fontId="14" fillId="0" borderId="95" xfId="0" applyFont="1" applyBorder="1" applyAlignment="1">
      <alignment horizontal="left" vertical="center"/>
    </xf>
    <xf numFmtId="0" fontId="14" fillId="0" borderId="74" xfId="0" applyFont="1" applyBorder="1" applyAlignment="1">
      <alignment horizontal="left" vertical="center"/>
    </xf>
    <xf numFmtId="0" fontId="7" fillId="0" borderId="96" xfId="0" applyFont="1" applyBorder="1" applyAlignment="1">
      <alignment horizontal="center" vertical="center"/>
    </xf>
    <xf numFmtId="0" fontId="14" fillId="0" borderId="77" xfId="0" applyFont="1" applyBorder="1" applyAlignment="1">
      <alignment horizontal="center" vertical="center" textRotation="255" wrapText="1"/>
    </xf>
    <xf numFmtId="0" fontId="0" fillId="0" borderId="77" xfId="0" applyBorder="1" applyAlignment="1">
      <alignment vertical="center" textRotation="255" wrapText="1"/>
    </xf>
    <xf numFmtId="0" fontId="14" fillId="0" borderId="69" xfId="0" applyFont="1" applyBorder="1" applyAlignment="1">
      <alignment horizontal="right" vertical="center"/>
    </xf>
    <xf numFmtId="0" fontId="5" fillId="0" borderId="27" xfId="0" applyFont="1" applyBorder="1" applyAlignment="1">
      <alignment horizontal="right" vertical="center"/>
    </xf>
    <xf numFmtId="0" fontId="5" fillId="0" borderId="70" xfId="0" applyFont="1" applyBorder="1" applyAlignment="1">
      <alignment horizontal="right" vertical="center"/>
    </xf>
    <xf numFmtId="0" fontId="5" fillId="0" borderId="12" xfId="0" applyFont="1" applyBorder="1" applyAlignment="1">
      <alignment horizontal="right"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39" fillId="0" borderId="0" xfId="0" applyFont="1" applyAlignment="1">
      <alignment horizontal="left" vertical="center" shrinkToFit="1"/>
    </xf>
    <xf numFmtId="0" fontId="40" fillId="0" borderId="0" xfId="0" applyFont="1" applyAlignment="1">
      <alignment horizontal="left" vertical="center" shrinkToFit="1"/>
    </xf>
    <xf numFmtId="0" fontId="44" fillId="0" borderId="0" xfId="0" applyFont="1" applyAlignment="1">
      <alignment horizontal="left" vertical="center" shrinkToFit="1"/>
    </xf>
    <xf numFmtId="0" fontId="44" fillId="0" borderId="1" xfId="0" applyFont="1" applyBorder="1" applyAlignment="1">
      <alignment horizontal="left" vertical="center" shrinkToFit="1"/>
    </xf>
    <xf numFmtId="0" fontId="44" fillId="0" borderId="1" xfId="0" applyFont="1" applyBorder="1" applyAlignment="1">
      <alignment horizontal="right" vertical="center" indent="1" shrinkToFit="1"/>
    </xf>
    <xf numFmtId="0" fontId="5" fillId="0" borderId="71" xfId="0" applyFont="1" applyBorder="1" applyAlignment="1">
      <alignment horizontal="center" vertical="center" wrapText="1"/>
    </xf>
    <xf numFmtId="0" fontId="5" fillId="0" borderId="4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45" xfId="0" applyFont="1" applyBorder="1" applyAlignment="1">
      <alignment horizontal="left" vertical="center" shrinkToFit="1"/>
    </xf>
    <xf numFmtId="0" fontId="7" fillId="0" borderId="8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7" xfId="1" applyNumberFormat="1" applyFont="1" applyFill="1" applyBorder="1" applyAlignment="1" applyProtection="1">
      <alignment horizontal="left" vertical="center" shrinkToFit="1"/>
    </xf>
    <xf numFmtId="0" fontId="4" fillId="0" borderId="50" xfId="1" applyNumberFormat="1" applyFont="1" applyFill="1" applyBorder="1" applyAlignment="1" applyProtection="1">
      <alignment horizontal="left" vertical="center" shrinkToFit="1"/>
    </xf>
    <xf numFmtId="0" fontId="4" fillId="0" borderId="76" xfId="1" applyNumberFormat="1" applyFont="1" applyFill="1" applyBorder="1" applyAlignment="1" applyProtection="1">
      <alignment horizontal="left" vertical="center" shrinkToFit="1"/>
    </xf>
    <xf numFmtId="179" fontId="8" fillId="0" borderId="46"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4" fillId="0" borderId="6" xfId="0" applyFont="1" applyBorder="1" applyAlignment="1">
      <alignment horizontal="left" vertical="center" shrinkToFit="1"/>
    </xf>
  </cellXfs>
  <cellStyles count="4">
    <cellStyle name="ハイパーリンク" xfId="1" builtinId="8"/>
    <cellStyle name="桁区切り" xfId="2" builtinId="6"/>
    <cellStyle name="標準" xfId="0" builtinId="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xdr:colOff>
      <xdr:row>6</xdr:row>
      <xdr:rowOff>146685</xdr:rowOff>
    </xdr:from>
    <xdr:to>
      <xdr:col>9</xdr:col>
      <xdr:colOff>262020</xdr:colOff>
      <xdr:row>11</xdr:row>
      <xdr:rowOff>159885</xdr:rowOff>
    </xdr:to>
    <xdr:grpSp>
      <xdr:nvGrpSpPr>
        <xdr:cNvPr id="14373" name="Group 32">
          <a:extLst>
            <a:ext uri="{FF2B5EF4-FFF2-40B4-BE49-F238E27FC236}">
              <a16:creationId xmlns:a16="http://schemas.microsoft.com/office/drawing/2014/main" id="{00000000-0008-0000-0000-000025380000}"/>
            </a:ext>
          </a:extLst>
        </xdr:cNvPr>
        <xdr:cNvGrpSpPr>
          <a:grpSpLocks/>
        </xdr:cNvGrpSpPr>
      </xdr:nvGrpSpPr>
      <xdr:grpSpPr bwMode="auto">
        <a:xfrm>
          <a:off x="6667500" y="1266825"/>
          <a:ext cx="864000" cy="1080000"/>
          <a:chOff x="549" y="164"/>
          <a:chExt cx="91" cy="113"/>
        </a:xfrm>
      </xdr:grpSpPr>
      <xdr:sp macro="" textlink="">
        <xdr:nvSpPr>
          <xdr:cNvPr id="14374" name="Rectangle 33">
            <a:extLst>
              <a:ext uri="{FF2B5EF4-FFF2-40B4-BE49-F238E27FC236}">
                <a16:creationId xmlns:a16="http://schemas.microsoft.com/office/drawing/2014/main" id="{00000000-0008-0000-0000-000026380000}"/>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375" name="Freeform 34">
            <a:extLst>
              <a:ext uri="{FF2B5EF4-FFF2-40B4-BE49-F238E27FC236}">
                <a16:creationId xmlns:a16="http://schemas.microsoft.com/office/drawing/2014/main" id="{00000000-0008-0000-0000-000027380000}"/>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14376" name="AutoShape 35">
            <a:extLst>
              <a:ext uri="{FF2B5EF4-FFF2-40B4-BE49-F238E27FC236}">
                <a16:creationId xmlns:a16="http://schemas.microsoft.com/office/drawing/2014/main" id="{00000000-0008-0000-0000-000028380000}"/>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4377" name="Freeform 36">
            <a:extLst>
              <a:ext uri="{FF2B5EF4-FFF2-40B4-BE49-F238E27FC236}">
                <a16:creationId xmlns:a16="http://schemas.microsoft.com/office/drawing/2014/main" id="{00000000-0008-0000-0000-000029380000}"/>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xdr:from>
      <xdr:col>0</xdr:col>
      <xdr:colOff>70485</xdr:colOff>
      <xdr:row>30</xdr:row>
      <xdr:rowOff>104774</xdr:rowOff>
    </xdr:from>
    <xdr:to>
      <xdr:col>0</xdr:col>
      <xdr:colOff>2103120</xdr:colOff>
      <xdr:row>35</xdr:row>
      <xdr:rowOff>30479</xdr:rowOff>
    </xdr:to>
    <xdr:sp macro="" textlink="">
      <xdr:nvSpPr>
        <xdr:cNvPr id="7" name="AutoShape 40">
          <a:extLst>
            <a:ext uri="{FF2B5EF4-FFF2-40B4-BE49-F238E27FC236}">
              <a16:creationId xmlns:a16="http://schemas.microsoft.com/office/drawing/2014/main" id="{7698FB3E-A63E-4005-9394-1B9CE62A0A77}"/>
            </a:ext>
          </a:extLst>
        </xdr:cNvPr>
        <xdr:cNvSpPr>
          <a:spLocks noChangeArrowheads="1"/>
        </xdr:cNvSpPr>
      </xdr:nvSpPr>
      <xdr:spPr bwMode="auto">
        <a:xfrm>
          <a:off x="70485" y="6276974"/>
          <a:ext cx="2032635" cy="992505"/>
        </a:xfrm>
        <a:prstGeom prst="wedgeRoundRectCallout">
          <a:avLst>
            <a:gd name="adj1" fmla="val 49788"/>
            <a:gd name="adj2" fmla="val -53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(写)は必ず添付して下さい！</a:t>
          </a: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「写しの添付無し」、「認定・修了証</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番号」、「取得日・受講日」未記入</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いずれの場合も未取得と判断します。</a:t>
          </a:r>
        </a:p>
      </xdr:txBody>
    </xdr:sp>
    <xdr:clientData/>
  </xdr:twoCellAnchor>
  <xdr:twoCellAnchor>
    <xdr:from>
      <xdr:col>0</xdr:col>
      <xdr:colOff>70485</xdr:colOff>
      <xdr:row>23</xdr:row>
      <xdr:rowOff>175259</xdr:rowOff>
    </xdr:from>
    <xdr:to>
      <xdr:col>0</xdr:col>
      <xdr:colOff>2095500</xdr:colOff>
      <xdr:row>29</xdr:row>
      <xdr:rowOff>83820</xdr:rowOff>
    </xdr:to>
    <xdr:sp macro="" textlink="">
      <xdr:nvSpPr>
        <xdr:cNvPr id="8" name="AutoShape 41">
          <a:extLst>
            <a:ext uri="{FF2B5EF4-FFF2-40B4-BE49-F238E27FC236}">
              <a16:creationId xmlns:a16="http://schemas.microsoft.com/office/drawing/2014/main" id="{7E1F4DAF-1443-451C-9F6D-79FB1B5A9202}"/>
            </a:ext>
          </a:extLst>
        </xdr:cNvPr>
        <xdr:cNvSpPr>
          <a:spLocks noChangeArrowheads="1"/>
        </xdr:cNvSpPr>
      </xdr:nvSpPr>
      <xdr:spPr bwMode="auto">
        <a:xfrm>
          <a:off x="70485" y="4853939"/>
          <a:ext cx="2025015" cy="1188721"/>
        </a:xfrm>
        <a:prstGeom prst="wedgeRoundRectCallout">
          <a:avLst>
            <a:gd name="adj1" fmla="val 49693"/>
            <a:gd name="adj2" fmla="val -52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金属</a:t>
          </a:r>
          <a:r>
            <a:rPr lang="ja-JP" altLang="en-US" sz="1000" b="0" i="0" u="none" strike="noStrike" baseline="0">
              <a:solidFill>
                <a:srgbClr val="000000"/>
              </a:solidFill>
              <a:latin typeface="Meiryo UI" panose="020B0604030504040204" pitchFamily="50" charset="-128"/>
              <a:ea typeface="Meiryo UI" panose="020B0604030504040204" pitchFamily="50" charset="-128"/>
            </a:rPr>
            <a:t>建具工・ＣＷ工・シャッター工としての職歴を記入して下さい！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申込締切日まで、通算10年間 　　以上の職歴が無い場合は、申込み　できません。</a:t>
          </a:r>
        </a:p>
      </xdr:txBody>
    </xdr:sp>
    <xdr:clientData/>
  </xdr:twoCellAnchor>
  <xdr:twoCellAnchor>
    <xdr:from>
      <xdr:col>0</xdr:col>
      <xdr:colOff>68580</xdr:colOff>
      <xdr:row>35</xdr:row>
      <xdr:rowOff>211454</xdr:rowOff>
    </xdr:from>
    <xdr:to>
      <xdr:col>0</xdr:col>
      <xdr:colOff>2095500</xdr:colOff>
      <xdr:row>40</xdr:row>
      <xdr:rowOff>99060</xdr:rowOff>
    </xdr:to>
    <xdr:sp macro="" textlink="">
      <xdr:nvSpPr>
        <xdr:cNvPr id="9" name="AutoShape 42">
          <a:extLst>
            <a:ext uri="{FF2B5EF4-FFF2-40B4-BE49-F238E27FC236}">
              <a16:creationId xmlns:a16="http://schemas.microsoft.com/office/drawing/2014/main" id="{77A275C4-B606-4801-A51B-1CB10A213C76}"/>
            </a:ext>
          </a:extLst>
        </xdr:cNvPr>
        <xdr:cNvSpPr>
          <a:spLocks noChangeArrowheads="1"/>
        </xdr:cNvSpPr>
      </xdr:nvSpPr>
      <xdr:spPr bwMode="auto">
        <a:xfrm>
          <a:off x="68580" y="7450454"/>
          <a:ext cx="2026920" cy="954406"/>
        </a:xfrm>
        <a:prstGeom prst="wedgeRoundRectCallout">
          <a:avLst>
            <a:gd name="adj1" fmla="val 49877"/>
            <a:gd name="adj2" fmla="val -602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職長暦を記入して下さい！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申込締切日まで、延べ３年間</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以上の職長歴が無い場合は申込み</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できません。</a:t>
          </a:r>
        </a:p>
      </xdr:txBody>
    </xdr:sp>
    <xdr:clientData/>
  </xdr:twoCellAnchor>
  <xdr:twoCellAnchor>
    <xdr:from>
      <xdr:col>0</xdr:col>
      <xdr:colOff>76200</xdr:colOff>
      <xdr:row>44</xdr:row>
      <xdr:rowOff>152399</xdr:rowOff>
    </xdr:from>
    <xdr:to>
      <xdr:col>0</xdr:col>
      <xdr:colOff>2104713</xdr:colOff>
      <xdr:row>49</xdr:row>
      <xdr:rowOff>121920</xdr:rowOff>
    </xdr:to>
    <xdr:sp macro="" textlink="">
      <xdr:nvSpPr>
        <xdr:cNvPr id="10" name="AutoShape 43">
          <a:extLst>
            <a:ext uri="{FF2B5EF4-FFF2-40B4-BE49-F238E27FC236}">
              <a16:creationId xmlns:a16="http://schemas.microsoft.com/office/drawing/2014/main" id="{CAAFB6BF-70AF-4334-A849-967BA5366EBF}"/>
            </a:ext>
          </a:extLst>
        </xdr:cNvPr>
        <xdr:cNvSpPr>
          <a:spLocks noChangeArrowheads="1"/>
        </xdr:cNvSpPr>
      </xdr:nvSpPr>
      <xdr:spPr bwMode="auto">
        <a:xfrm>
          <a:off x="76200" y="9311639"/>
          <a:ext cx="2028513" cy="944881"/>
        </a:xfrm>
        <a:prstGeom prst="wedgeRoundRectCallout">
          <a:avLst>
            <a:gd name="adj1" fmla="val 49119"/>
            <a:gd name="adj2" fmla="val 569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受講手数料は郵便振替下さい！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受講者個人が郵便払込もしくは</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会員会社で取りまとめて、事務局に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お納めください。</a:t>
          </a:r>
        </a:p>
      </xdr:txBody>
    </xdr:sp>
    <xdr:clientData/>
  </xdr:twoCellAnchor>
  <xdr:twoCellAnchor>
    <xdr:from>
      <xdr:col>0</xdr:col>
      <xdr:colOff>78104</xdr:colOff>
      <xdr:row>5</xdr:row>
      <xdr:rowOff>3809</xdr:rowOff>
    </xdr:from>
    <xdr:to>
      <xdr:col>0</xdr:col>
      <xdr:colOff>1924141</xdr:colOff>
      <xdr:row>11</xdr:row>
      <xdr:rowOff>45720</xdr:rowOff>
    </xdr:to>
    <xdr:sp macro="" textlink="">
      <xdr:nvSpPr>
        <xdr:cNvPr id="11" name="Text Box 44">
          <a:extLst>
            <a:ext uri="{FF2B5EF4-FFF2-40B4-BE49-F238E27FC236}">
              <a16:creationId xmlns:a16="http://schemas.microsoft.com/office/drawing/2014/main" id="{14570E55-2B9B-40A5-9FCE-85ACE9B82294}"/>
            </a:ext>
          </a:extLst>
        </xdr:cNvPr>
        <xdr:cNvSpPr txBox="1">
          <a:spLocks noChangeArrowheads="1"/>
        </xdr:cNvSpPr>
      </xdr:nvSpPr>
      <xdr:spPr bwMode="auto">
        <a:xfrm>
          <a:off x="78104" y="933449"/>
          <a:ext cx="1846037" cy="1276351"/>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氏名：自分の名前を入力</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講義・試験希望地：リストより</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選択して下さい。</a:t>
          </a:r>
        </a:p>
      </xdr:txBody>
    </xdr:sp>
    <xdr:clientData/>
  </xdr:twoCellAnchor>
  <xdr:twoCellAnchor>
    <xdr:from>
      <xdr:col>0</xdr:col>
      <xdr:colOff>78105</xdr:colOff>
      <xdr:row>16</xdr:row>
      <xdr:rowOff>1</xdr:rowOff>
    </xdr:from>
    <xdr:to>
      <xdr:col>0</xdr:col>
      <xdr:colOff>1924142</xdr:colOff>
      <xdr:row>19</xdr:row>
      <xdr:rowOff>91441</xdr:rowOff>
    </xdr:to>
    <xdr:sp macro="" textlink="">
      <xdr:nvSpPr>
        <xdr:cNvPr id="12" name="Text Box 45">
          <a:extLst>
            <a:ext uri="{FF2B5EF4-FFF2-40B4-BE49-F238E27FC236}">
              <a16:creationId xmlns:a16="http://schemas.microsoft.com/office/drawing/2014/main" id="{E39CA99F-71DE-4B2F-8805-9AEB09E1F1BD}"/>
            </a:ext>
          </a:extLst>
        </xdr:cNvPr>
        <xdr:cNvSpPr txBox="1">
          <a:spLocks noChangeArrowheads="1"/>
        </xdr:cNvSpPr>
      </xdr:nvSpPr>
      <xdr:spPr bwMode="auto">
        <a:xfrm>
          <a:off x="78105" y="3230881"/>
          <a:ext cx="1846037" cy="685800"/>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p>
        <a:p>
          <a:pPr algn="l" rtl="0">
            <a:lnSpc>
              <a:spcPts val="1600"/>
            </a:lnSpc>
            <a:defRPr sz="1000"/>
          </a:pPr>
          <a:r>
            <a:rPr lang="en-US" altLang="ja-JP" sz="1000" b="0" i="0" u="none" strike="noStrike" baseline="0">
              <a:solidFill>
                <a:srgbClr val="000000"/>
              </a:solidFill>
              <a:latin typeface="Meiryo UI" panose="020B0604030504040204" pitchFamily="50" charset="-128"/>
              <a:ea typeface="Meiryo UI" panose="020B0604030504040204" pitchFamily="50" charset="-128"/>
            </a:rPr>
            <a:t> </a:t>
          </a:r>
          <a:r>
            <a:rPr lang="ja-JP" altLang="en-US" sz="1000" b="0" i="0" u="none" strike="noStrike" baseline="0">
              <a:solidFill>
                <a:srgbClr val="000000"/>
              </a:solidFill>
              <a:latin typeface="Meiryo UI" panose="020B0604030504040204" pitchFamily="50" charset="-128"/>
              <a:ea typeface="Meiryo UI" panose="020B0604030504040204" pitchFamily="50" charset="-128"/>
            </a:rPr>
            <a:t>(別紙様式17-1-2改)に情報を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xdr:txBody>
    </xdr:sp>
    <xdr:clientData/>
  </xdr:twoCellAnchor>
  <xdr:twoCellAnchor>
    <xdr:from>
      <xdr:col>0</xdr:col>
      <xdr:colOff>2011680</xdr:colOff>
      <xdr:row>16</xdr:row>
      <xdr:rowOff>30480</xdr:rowOff>
    </xdr:from>
    <xdr:to>
      <xdr:col>0</xdr:col>
      <xdr:colOff>2103120</xdr:colOff>
      <xdr:row>22</xdr:row>
      <xdr:rowOff>190500</xdr:rowOff>
    </xdr:to>
    <xdr:sp macro="" textlink="">
      <xdr:nvSpPr>
        <xdr:cNvPr id="13" name="AutoShape 46">
          <a:extLst>
            <a:ext uri="{FF2B5EF4-FFF2-40B4-BE49-F238E27FC236}">
              <a16:creationId xmlns:a16="http://schemas.microsoft.com/office/drawing/2014/main" id="{A05E0459-6B40-4C3A-BA43-DE45A075C508}"/>
            </a:ext>
          </a:extLst>
        </xdr:cNvPr>
        <xdr:cNvSpPr>
          <a:spLocks/>
        </xdr:cNvSpPr>
      </xdr:nvSpPr>
      <xdr:spPr bwMode="auto">
        <a:xfrm>
          <a:off x="2011680" y="3147060"/>
          <a:ext cx="91440" cy="1394460"/>
        </a:xfrm>
        <a:prstGeom prst="leftBracket">
          <a:avLst>
            <a:gd name="adj" fmla="val 107527"/>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FFFF" mc:Ignorable="a14" a14:legacySpreadsheetColorIndex="9"/>
                </a:outerShdw>
              </a:effectLst>
            </a14:hiddenEffects>
          </a:ext>
          <a:ext uri="{53640926-AAD7-44D8-BBD7-CCE9431645EC}">
            <a14:shadowObscured xmlns:a14="http://schemas.microsoft.com/office/drawing/2010/main" val="1"/>
          </a:ext>
        </a:extLst>
      </xdr:spPr>
    </xdr:sp>
    <xdr:clientData/>
  </xdr:twoCellAnchor>
  <xdr:twoCellAnchor>
    <xdr:from>
      <xdr:col>0</xdr:col>
      <xdr:colOff>2011680</xdr:colOff>
      <xdr:row>5</xdr:row>
      <xdr:rowOff>7620</xdr:rowOff>
    </xdr:from>
    <xdr:to>
      <xdr:col>0</xdr:col>
      <xdr:colOff>2103120</xdr:colOff>
      <xdr:row>15</xdr:row>
      <xdr:rowOff>213360</xdr:rowOff>
    </xdr:to>
    <xdr:sp macro="" textlink="">
      <xdr:nvSpPr>
        <xdr:cNvPr id="14" name="AutoShape 47">
          <a:extLst>
            <a:ext uri="{FF2B5EF4-FFF2-40B4-BE49-F238E27FC236}">
              <a16:creationId xmlns:a16="http://schemas.microsoft.com/office/drawing/2014/main" id="{1CF8FEE6-870B-4EF0-85F6-6F07EDF24AC5}"/>
            </a:ext>
          </a:extLst>
        </xdr:cNvPr>
        <xdr:cNvSpPr>
          <a:spLocks/>
        </xdr:cNvSpPr>
      </xdr:nvSpPr>
      <xdr:spPr bwMode="auto">
        <a:xfrm>
          <a:off x="2011680" y="868680"/>
          <a:ext cx="91440" cy="2247900"/>
        </a:xfrm>
        <a:prstGeom prst="leftBracket">
          <a:avLst>
            <a:gd name="adj" fmla="val 40745"/>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0</xdr:col>
      <xdr:colOff>89534</xdr:colOff>
      <xdr:row>41</xdr:row>
      <xdr:rowOff>76200</xdr:rowOff>
    </xdr:from>
    <xdr:to>
      <xdr:col>0</xdr:col>
      <xdr:colOff>2080259</xdr:colOff>
      <xdr:row>44</xdr:row>
      <xdr:rowOff>114300</xdr:rowOff>
    </xdr:to>
    <xdr:sp macro="" textlink="">
      <xdr:nvSpPr>
        <xdr:cNvPr id="15" name="AutoShape 42">
          <a:extLst>
            <a:ext uri="{FF2B5EF4-FFF2-40B4-BE49-F238E27FC236}">
              <a16:creationId xmlns:a16="http://schemas.microsoft.com/office/drawing/2014/main" id="{2FF3F25C-8504-4411-A36C-7CBEF20015F7}"/>
            </a:ext>
          </a:extLst>
        </xdr:cNvPr>
        <xdr:cNvSpPr>
          <a:spLocks noChangeArrowheads="1"/>
        </xdr:cNvSpPr>
      </xdr:nvSpPr>
      <xdr:spPr bwMode="auto">
        <a:xfrm>
          <a:off x="89534" y="8595360"/>
          <a:ext cx="1990725" cy="678180"/>
        </a:xfrm>
        <a:prstGeom prst="wedgeRoundRectCallout">
          <a:avLst>
            <a:gd name="adj1" fmla="val 51925"/>
            <a:gd name="adj2" fmla="val -583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主催する関係会員社名・団体名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もしくは関係団体以外を記入して</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49530</xdr:colOff>
      <xdr:row>66</xdr:row>
      <xdr:rowOff>85724</xdr:rowOff>
    </xdr:from>
    <xdr:to>
      <xdr:col>0</xdr:col>
      <xdr:colOff>1995925</xdr:colOff>
      <xdr:row>69</xdr:row>
      <xdr:rowOff>142875</xdr:rowOff>
    </xdr:to>
    <xdr:sp macro="" textlink="">
      <xdr:nvSpPr>
        <xdr:cNvPr id="16" name="AutoShape 41">
          <a:extLst>
            <a:ext uri="{FF2B5EF4-FFF2-40B4-BE49-F238E27FC236}">
              <a16:creationId xmlns:a16="http://schemas.microsoft.com/office/drawing/2014/main" id="{B966C807-DAAE-42BB-8F36-FE25E7DA679F}"/>
            </a:ext>
          </a:extLst>
        </xdr:cNvPr>
        <xdr:cNvSpPr>
          <a:spLocks noChangeArrowheads="1"/>
        </xdr:cNvSpPr>
      </xdr:nvSpPr>
      <xdr:spPr bwMode="auto">
        <a:xfrm>
          <a:off x="49530" y="13458824"/>
          <a:ext cx="1946395" cy="697231"/>
        </a:xfrm>
        <a:prstGeom prst="wedgeRoundRectCallout">
          <a:avLst>
            <a:gd name="adj1" fmla="val 55714"/>
            <a:gd name="adj2" fmla="val -72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年度別実務経験を記入して下さい！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工事名は代表する建築工事名を記入する。</a:t>
          </a:r>
        </a:p>
      </xdr:txBody>
    </xdr:sp>
    <xdr:clientData/>
  </xdr:twoCellAnchor>
  <xdr:twoCellAnchor>
    <xdr:from>
      <xdr:col>0</xdr:col>
      <xdr:colOff>127634</xdr:colOff>
      <xdr:row>89</xdr:row>
      <xdr:rowOff>163830</xdr:rowOff>
    </xdr:from>
    <xdr:to>
      <xdr:col>0</xdr:col>
      <xdr:colOff>2074166</xdr:colOff>
      <xdr:row>94</xdr:row>
      <xdr:rowOff>104789</xdr:rowOff>
    </xdr:to>
    <xdr:sp macro="" textlink="">
      <xdr:nvSpPr>
        <xdr:cNvPr id="17" name="AutoShape 43">
          <a:extLst>
            <a:ext uri="{FF2B5EF4-FFF2-40B4-BE49-F238E27FC236}">
              <a16:creationId xmlns:a16="http://schemas.microsoft.com/office/drawing/2014/main" id="{AC2087DE-C4F5-48FC-AE7E-05FE76A22B1E}"/>
            </a:ext>
          </a:extLst>
        </xdr:cNvPr>
        <xdr:cNvSpPr>
          <a:spLocks noChangeArrowheads="1"/>
        </xdr:cNvSpPr>
      </xdr:nvSpPr>
      <xdr:spPr bwMode="auto">
        <a:xfrm>
          <a:off x="127634" y="18444210"/>
          <a:ext cx="1946532" cy="1007759"/>
        </a:xfrm>
        <a:prstGeom prst="wedgeRoundRectCallout">
          <a:avLst>
            <a:gd name="adj1" fmla="val 50246"/>
            <a:gd name="adj2" fmla="val 72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実務経験述べ</a:t>
          </a:r>
          <a:r>
            <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10</a:t>
          </a: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年間以上を確認して下さい！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1100"/>
            </a:lnSpc>
            <a:defRPr sz="1000"/>
          </a:pPr>
          <a:endPar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 申込切日まで、延べ</a:t>
          </a:r>
          <a:r>
            <a:rPr lang="ja-JP" altLang="en-US" sz="1000" b="0" i="0" baseline="0">
              <a:effectLst/>
              <a:latin typeface="+mn-lt"/>
              <a:ea typeface="+mn-ea"/>
              <a:cs typeface="+mn-cs"/>
            </a:rPr>
            <a:t>１０</a:t>
          </a:r>
          <a:r>
            <a:rPr lang="ja-JP" altLang="ja-JP" sz="1000" b="0" i="0" baseline="0">
              <a:effectLst/>
              <a:latin typeface="+mn-lt"/>
              <a:ea typeface="+mn-ea"/>
              <a:cs typeface="+mn-cs"/>
            </a:rPr>
            <a:t>年間以上の職歴が無い場合は申込みできません。</a:t>
          </a:r>
          <a:endParaRPr lang="ja-JP" altLang="ja-JP">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289561</xdr:colOff>
      <xdr:row>43</xdr:row>
      <xdr:rowOff>171451</xdr:rowOff>
    </xdr:from>
    <xdr:to>
      <xdr:col>9</xdr:col>
      <xdr:colOff>285751</xdr:colOff>
      <xdr:row>46</xdr:row>
      <xdr:rowOff>137160</xdr:rowOff>
    </xdr:to>
    <xdr:sp macro="" textlink="">
      <xdr:nvSpPr>
        <xdr:cNvPr id="2" name="AutoShape 20">
          <a:extLst>
            <a:ext uri="{FF2B5EF4-FFF2-40B4-BE49-F238E27FC236}">
              <a16:creationId xmlns:a16="http://schemas.microsoft.com/office/drawing/2014/main" id="{00000000-0008-0000-0200-000002000000}"/>
            </a:ext>
          </a:extLst>
        </xdr:cNvPr>
        <xdr:cNvSpPr>
          <a:spLocks noChangeArrowheads="1"/>
        </xdr:cNvSpPr>
      </xdr:nvSpPr>
      <xdr:spPr bwMode="auto">
        <a:xfrm>
          <a:off x="3002281" y="8980171"/>
          <a:ext cx="2556510" cy="605789"/>
        </a:xfrm>
        <a:prstGeom prst="wedgeRoundRectCallout">
          <a:avLst>
            <a:gd name="adj1" fmla="val 60528"/>
            <a:gd name="adj2" fmla="val -434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3</xdr:col>
      <xdr:colOff>295275</xdr:colOff>
      <xdr:row>3</xdr:row>
      <xdr:rowOff>201930</xdr:rowOff>
    </xdr:from>
    <xdr:to>
      <xdr:col>9</xdr:col>
      <xdr:colOff>380999</xdr:colOff>
      <xdr:row>15</xdr:row>
      <xdr:rowOff>105226</xdr:rowOff>
    </xdr:to>
    <xdr:grpSp>
      <xdr:nvGrpSpPr>
        <xdr:cNvPr id="3" name="グループ化 2">
          <a:extLst>
            <a:ext uri="{FF2B5EF4-FFF2-40B4-BE49-F238E27FC236}">
              <a16:creationId xmlns:a16="http://schemas.microsoft.com/office/drawing/2014/main" id="{0D1A8618-2558-4A67-BB2D-99A2C088BD62}"/>
            </a:ext>
          </a:extLst>
        </xdr:cNvPr>
        <xdr:cNvGrpSpPr/>
      </xdr:nvGrpSpPr>
      <xdr:grpSpPr>
        <a:xfrm>
          <a:off x="1727835" y="537210"/>
          <a:ext cx="3926204" cy="2417896"/>
          <a:chOff x="1727835" y="704850"/>
          <a:chExt cx="3926204" cy="2417896"/>
        </a:xfrm>
      </xdr:grpSpPr>
      <xdr:sp macro="" textlink="">
        <xdr:nvSpPr>
          <xdr:cNvPr id="15495" name="Freeform 33">
            <a:extLst>
              <a:ext uri="{FF2B5EF4-FFF2-40B4-BE49-F238E27FC236}">
                <a16:creationId xmlns:a16="http://schemas.microsoft.com/office/drawing/2014/main" id="{00000000-0008-0000-0200-0000873C0000}"/>
              </a:ext>
            </a:extLst>
          </xdr:cNvPr>
          <xdr:cNvSpPr>
            <a:spLocks/>
          </xdr:cNvSpPr>
        </xdr:nvSpPr>
        <xdr:spPr bwMode="auto">
          <a:xfrm flipH="1">
            <a:off x="3745559" y="704850"/>
            <a:ext cx="1908480" cy="1604010"/>
          </a:xfrm>
          <a:custGeom>
            <a:avLst/>
            <a:gdLst>
              <a:gd name="T0" fmla="*/ 54 w 54"/>
              <a:gd name="T1" fmla="*/ 1914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6" name="Freeform 34">
            <a:extLst>
              <a:ext uri="{FF2B5EF4-FFF2-40B4-BE49-F238E27FC236}">
                <a16:creationId xmlns:a16="http://schemas.microsoft.com/office/drawing/2014/main" id="{00000000-0008-0000-0200-0000883C0000}"/>
              </a:ext>
            </a:extLst>
          </xdr:cNvPr>
          <xdr:cNvSpPr>
            <a:spLocks/>
          </xdr:cNvSpPr>
        </xdr:nvSpPr>
        <xdr:spPr bwMode="auto">
          <a:xfrm flipH="1">
            <a:off x="3977640" y="1847280"/>
            <a:ext cx="228250" cy="362284"/>
          </a:xfrm>
          <a:custGeom>
            <a:avLst/>
            <a:gdLst>
              <a:gd name="T0" fmla="*/ 54 w 54"/>
              <a:gd name="T1" fmla="*/ 0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7" name="Freeform 35">
            <a:extLst>
              <a:ext uri="{FF2B5EF4-FFF2-40B4-BE49-F238E27FC236}">
                <a16:creationId xmlns:a16="http://schemas.microsoft.com/office/drawing/2014/main" id="{00000000-0008-0000-0200-0000893C0000}"/>
              </a:ext>
            </a:extLst>
          </xdr:cNvPr>
          <xdr:cNvSpPr>
            <a:spLocks/>
          </xdr:cNvSpPr>
        </xdr:nvSpPr>
        <xdr:spPr bwMode="auto">
          <a:xfrm rot="16200000">
            <a:off x="1987830" y="2240366"/>
            <a:ext cx="622385" cy="1142376"/>
          </a:xfrm>
          <a:custGeom>
            <a:avLst/>
            <a:gdLst>
              <a:gd name="T0" fmla="*/ 5005 w 54"/>
              <a:gd name="T1" fmla="*/ 410498 h 89"/>
              <a:gd name="T2" fmla="*/ 5005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8" name="Freeform 36">
            <a:extLst>
              <a:ext uri="{FF2B5EF4-FFF2-40B4-BE49-F238E27FC236}">
                <a16:creationId xmlns:a16="http://schemas.microsoft.com/office/drawing/2014/main" id="{00000000-0008-0000-0200-00008A3C0000}"/>
              </a:ext>
            </a:extLst>
          </xdr:cNvPr>
          <xdr:cNvSpPr>
            <a:spLocks/>
          </xdr:cNvSpPr>
        </xdr:nvSpPr>
        <xdr:spPr bwMode="auto">
          <a:xfrm rot="10800000">
            <a:off x="4335780" y="2652114"/>
            <a:ext cx="1018168" cy="464466"/>
          </a:xfrm>
          <a:custGeom>
            <a:avLst/>
            <a:gdLst>
              <a:gd name="T0" fmla="*/ 168 w 54"/>
              <a:gd name="T1" fmla="*/ 1 h 89"/>
              <a:gd name="T2" fmla="*/ 168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AutoShape 32">
            <a:extLst>
              <a:ext uri="{FF2B5EF4-FFF2-40B4-BE49-F238E27FC236}">
                <a16:creationId xmlns:a16="http://schemas.microsoft.com/office/drawing/2014/main" id="{00000000-0008-0000-0200-000009000000}"/>
              </a:ext>
            </a:extLst>
          </xdr:cNvPr>
          <xdr:cNvSpPr>
            <a:spLocks noChangeArrowheads="1"/>
          </xdr:cNvSpPr>
        </xdr:nvSpPr>
        <xdr:spPr bwMode="auto">
          <a:xfrm>
            <a:off x="2191897" y="2144539"/>
            <a:ext cx="2336288" cy="644381"/>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「講義・試験希望地」・「男・女」・「作業内容」・「証明者との関係」は、「▼」ボタンをクリックしてリストより選択してください。</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grpSp>
    <xdr:clientData/>
  </xdr:twoCellAnchor>
  <xdr:twoCellAnchor>
    <xdr:from>
      <xdr:col>2</xdr:col>
      <xdr:colOff>13335</xdr:colOff>
      <xdr:row>36</xdr:row>
      <xdr:rowOff>11431</xdr:rowOff>
    </xdr:from>
    <xdr:to>
      <xdr:col>5</xdr:col>
      <xdr:colOff>186690</xdr:colOff>
      <xdr:row>38</xdr:row>
      <xdr:rowOff>190500</xdr:rowOff>
    </xdr:to>
    <xdr:sp macro="" textlink="">
      <xdr:nvSpPr>
        <xdr:cNvPr id="14" name="AutoShape 39">
          <a:extLst>
            <a:ext uri="{FF2B5EF4-FFF2-40B4-BE49-F238E27FC236}">
              <a16:creationId xmlns:a16="http://schemas.microsoft.com/office/drawing/2014/main" id="{00000000-0008-0000-0200-00000E000000}"/>
            </a:ext>
          </a:extLst>
        </xdr:cNvPr>
        <xdr:cNvSpPr>
          <a:spLocks noChangeArrowheads="1"/>
        </xdr:cNvSpPr>
      </xdr:nvSpPr>
      <xdr:spPr bwMode="auto">
        <a:xfrm>
          <a:off x="805815" y="7463791"/>
          <a:ext cx="2093595" cy="605789"/>
        </a:xfrm>
        <a:prstGeom prst="roundRect">
          <a:avLst>
            <a:gd name="adj" fmla="val 16667"/>
          </a:avLst>
        </a:prstGeom>
        <a:solidFill>
          <a:schemeClr val="accent2">
            <a:lumMod val="20000"/>
            <a:lumOff val="80000"/>
          </a:schemeClr>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0000"/>
              </a:solidFill>
              <a:latin typeface="HGP創英角ｺﾞｼｯｸUB"/>
              <a:ea typeface="HGP創英角ｺﾞｼｯｸUB"/>
            </a:rPr>
            <a:t>色塗り・赤色文字部位が、入力する部位です。</a:t>
          </a:r>
        </a:p>
      </xdr:txBody>
    </xdr:sp>
    <xdr:clientData/>
  </xdr:twoCellAnchor>
  <xdr:twoCellAnchor>
    <xdr:from>
      <xdr:col>2</xdr:col>
      <xdr:colOff>323850</xdr:colOff>
      <xdr:row>9</xdr:row>
      <xdr:rowOff>19050</xdr:rowOff>
    </xdr:from>
    <xdr:to>
      <xdr:col>10</xdr:col>
      <xdr:colOff>636270</xdr:colOff>
      <xdr:row>40</xdr:row>
      <xdr:rowOff>19050</xdr:rowOff>
    </xdr:to>
    <xdr:grpSp>
      <xdr:nvGrpSpPr>
        <xdr:cNvPr id="15484" name="グループ化 3">
          <a:extLst>
            <a:ext uri="{FF2B5EF4-FFF2-40B4-BE49-F238E27FC236}">
              <a16:creationId xmlns:a16="http://schemas.microsoft.com/office/drawing/2014/main" id="{00000000-0008-0000-0200-00007C3C0000}"/>
            </a:ext>
          </a:extLst>
        </xdr:cNvPr>
        <xdr:cNvGrpSpPr>
          <a:grpSpLocks/>
        </xdr:cNvGrpSpPr>
      </xdr:nvGrpSpPr>
      <xdr:grpSpPr bwMode="auto">
        <a:xfrm>
          <a:off x="1116330" y="1588770"/>
          <a:ext cx="5433060" cy="6568440"/>
          <a:chOff x="1209675" y="1647825"/>
          <a:chExt cx="6096000" cy="6743700"/>
        </a:xfrm>
      </xdr:grpSpPr>
      <xdr:sp macro="" textlink="">
        <xdr:nvSpPr>
          <xdr:cNvPr id="15485" name="Freeform 40">
            <a:extLst>
              <a:ext uri="{FF2B5EF4-FFF2-40B4-BE49-F238E27FC236}">
                <a16:creationId xmlns:a16="http://schemas.microsoft.com/office/drawing/2014/main" id="{00000000-0008-0000-0200-00007D3C0000}"/>
              </a:ext>
            </a:extLst>
          </xdr:cNvPr>
          <xdr:cNvSpPr>
            <a:spLocks/>
          </xdr:cNvSpPr>
        </xdr:nvSpPr>
        <xdr:spPr bwMode="auto">
          <a:xfrm>
            <a:off x="1209675" y="1647825"/>
            <a:ext cx="981075" cy="5086350"/>
          </a:xfrm>
          <a:custGeom>
            <a:avLst/>
            <a:gdLst>
              <a:gd name="T0" fmla="*/ 2147483646 w 133"/>
              <a:gd name="T1" fmla="*/ 2147483646 h 534"/>
              <a:gd name="T2" fmla="*/ 0 w 133"/>
              <a:gd name="T3" fmla="*/ 2147483646 h 534"/>
              <a:gd name="T4" fmla="*/ 0 w 133"/>
              <a:gd name="T5" fmla="*/ 0 h 534"/>
              <a:gd name="T6" fmla="*/ 2147483646 w 133"/>
              <a:gd name="T7" fmla="*/ 0 h 5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534">
                <a:moveTo>
                  <a:pt x="133" y="534"/>
                </a:moveTo>
                <a:lnTo>
                  <a:pt x="0" y="534"/>
                </a:lnTo>
                <a:lnTo>
                  <a:pt x="0" y="0"/>
                </a:lnTo>
                <a:lnTo>
                  <a:pt x="71" y="0"/>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nvGrpSpPr>
          <xdr:cNvPr id="15486" name="グループ化 2">
            <a:extLst>
              <a:ext uri="{FF2B5EF4-FFF2-40B4-BE49-F238E27FC236}">
                <a16:creationId xmlns:a16="http://schemas.microsoft.com/office/drawing/2014/main" id="{00000000-0008-0000-0200-00007E3C0000}"/>
              </a:ext>
            </a:extLst>
          </xdr:cNvPr>
          <xdr:cNvGrpSpPr>
            <a:grpSpLocks/>
          </xdr:cNvGrpSpPr>
        </xdr:nvGrpSpPr>
        <xdr:grpSpPr bwMode="auto">
          <a:xfrm>
            <a:off x="1897933" y="4876800"/>
            <a:ext cx="5407742" cy="3514725"/>
            <a:chOff x="1897933" y="4876800"/>
            <a:chExt cx="5407742" cy="3514725"/>
          </a:xfrm>
        </xdr:grpSpPr>
        <xdr:sp macro="" textlink="">
          <xdr:nvSpPr>
            <xdr:cNvPr id="15487" name="AutoShape 21">
              <a:extLst>
                <a:ext uri="{FF2B5EF4-FFF2-40B4-BE49-F238E27FC236}">
                  <a16:creationId xmlns:a16="http://schemas.microsoft.com/office/drawing/2014/main" id="{00000000-0008-0000-0200-00007F3C0000}"/>
                </a:ext>
              </a:extLst>
            </xdr:cNvPr>
            <xdr:cNvSpPr>
              <a:spLocks noChangeArrowheads="1"/>
            </xdr:cNvSpPr>
          </xdr:nvSpPr>
          <xdr:spPr bwMode="auto">
            <a:xfrm>
              <a:off x="4448175" y="7286625"/>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8" name="AutoShape 24">
              <a:extLst>
                <a:ext uri="{FF2B5EF4-FFF2-40B4-BE49-F238E27FC236}">
                  <a16:creationId xmlns:a16="http://schemas.microsoft.com/office/drawing/2014/main" id="{00000000-0008-0000-0200-0000803C0000}"/>
                </a:ext>
              </a:extLst>
            </xdr:cNvPr>
            <xdr:cNvSpPr>
              <a:spLocks noChangeArrowheads="1"/>
            </xdr:cNvSpPr>
          </xdr:nvSpPr>
          <xdr:spPr bwMode="auto">
            <a:xfrm>
              <a:off x="5886450" y="6410325"/>
              <a:ext cx="1419225" cy="6477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9" name="AutoShape 25">
              <a:extLst>
                <a:ext uri="{FF2B5EF4-FFF2-40B4-BE49-F238E27FC236}">
                  <a16:creationId xmlns:a16="http://schemas.microsoft.com/office/drawing/2014/main" id="{00000000-0008-0000-0200-0000813C0000}"/>
                </a:ext>
              </a:extLst>
            </xdr:cNvPr>
            <xdr:cNvSpPr>
              <a:spLocks noChangeArrowheads="1"/>
            </xdr:cNvSpPr>
          </xdr:nvSpPr>
          <xdr:spPr bwMode="auto">
            <a:xfrm>
              <a:off x="4457700" y="4876800"/>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grpSp>
          <xdr:nvGrpSpPr>
            <xdr:cNvPr id="15490" name="Group 30">
              <a:extLst>
                <a:ext uri="{FF2B5EF4-FFF2-40B4-BE49-F238E27FC236}">
                  <a16:creationId xmlns:a16="http://schemas.microsoft.com/office/drawing/2014/main" id="{00000000-0008-0000-0200-0000823C0000}"/>
                </a:ext>
              </a:extLst>
            </xdr:cNvPr>
            <xdr:cNvGrpSpPr>
              <a:grpSpLocks/>
            </xdr:cNvGrpSpPr>
          </xdr:nvGrpSpPr>
          <xdr:grpSpPr bwMode="auto">
            <a:xfrm>
              <a:off x="3695700" y="5438775"/>
              <a:ext cx="2162175" cy="2409825"/>
              <a:chOff x="621" y="571"/>
              <a:chExt cx="227" cy="253"/>
            </a:xfrm>
          </xdr:grpSpPr>
          <xdr:sp macro="" textlink="">
            <xdr:nvSpPr>
              <xdr:cNvPr id="15492" name="Freeform 27">
                <a:extLst>
                  <a:ext uri="{FF2B5EF4-FFF2-40B4-BE49-F238E27FC236}">
                    <a16:creationId xmlns:a16="http://schemas.microsoft.com/office/drawing/2014/main" id="{00000000-0008-0000-0200-0000843C0000}"/>
                  </a:ext>
                </a:extLst>
              </xdr:cNvPr>
              <xdr:cNvSpPr>
                <a:spLocks/>
              </xdr:cNvSpPr>
            </xdr:nvSpPr>
            <xdr:spPr bwMode="auto">
              <a:xfrm>
                <a:off x="621" y="571"/>
                <a:ext cx="75" cy="253"/>
              </a:xfrm>
              <a:custGeom>
                <a:avLst/>
                <a:gdLst>
                  <a:gd name="T0" fmla="*/ 75 w 75"/>
                  <a:gd name="T1" fmla="*/ 0 h 253"/>
                  <a:gd name="T2" fmla="*/ 0 w 75"/>
                  <a:gd name="T3" fmla="*/ 0 h 253"/>
                  <a:gd name="T4" fmla="*/ 0 w 75"/>
                  <a:gd name="T5" fmla="*/ 253 h 253"/>
                  <a:gd name="T6" fmla="*/ 74 w 75"/>
                  <a:gd name="T7" fmla="*/ 253 h 2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5" h="253">
                    <a:moveTo>
                      <a:pt x="75" y="0"/>
                    </a:moveTo>
                    <a:lnTo>
                      <a:pt x="0" y="0"/>
                    </a:lnTo>
                    <a:lnTo>
                      <a:pt x="0" y="253"/>
                    </a:lnTo>
                    <a:lnTo>
                      <a:pt x="74" y="253"/>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stealth" w="lg" len="lg"/>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3" name="Line 28">
                <a:extLst>
                  <a:ext uri="{FF2B5EF4-FFF2-40B4-BE49-F238E27FC236}">
                    <a16:creationId xmlns:a16="http://schemas.microsoft.com/office/drawing/2014/main" id="{00000000-0008-0000-0200-0000853C0000}"/>
                  </a:ext>
                </a:extLst>
              </xdr:cNvPr>
              <xdr:cNvSpPr>
                <a:spLocks noChangeShapeType="1"/>
              </xdr:cNvSpPr>
            </xdr:nvSpPr>
            <xdr:spPr bwMode="auto">
              <a:xfrm flipV="1">
                <a:off x="621" y="710"/>
                <a:ext cx="227" cy="0"/>
              </a:xfrm>
              <a:prstGeom prst="line">
                <a:avLst/>
              </a:prstGeom>
              <a:noFill/>
              <a:ln w="28575">
                <a:solidFill>
                  <a:srgbClr xmlns:mc="http://schemas.openxmlformats.org/markup-compatibility/2006" xmlns:a14="http://schemas.microsoft.com/office/drawing/2010/main" val="339966" mc:Ignorable="a14" a14:legacySpreadsheetColorIndex="57"/>
                </a:solidFill>
                <a:round/>
                <a:headEnd type="stealth" w="lg" len="lg"/>
                <a:tailEnd type="stealth" w="lg" len="lg"/>
              </a:ln>
              <a:extLst>
                <a:ext uri="{909E8E84-426E-40DD-AFC4-6F175D3DCCD1}">
                  <a14:hiddenFill xmlns:a14="http://schemas.microsoft.com/office/drawing/2010/main">
                    <a:noFill/>
                  </a14:hiddenFill>
                </a:ext>
              </a:extLst>
            </xdr:spPr>
          </xdr:sp>
        </xdr:grpSp>
        <xdr:sp macro="" textlink="">
          <xdr:nvSpPr>
            <xdr:cNvPr id="22" name="AutoShape 22">
              <a:extLst>
                <a:ext uri="{FF2B5EF4-FFF2-40B4-BE49-F238E27FC236}">
                  <a16:creationId xmlns:a16="http://schemas.microsoft.com/office/drawing/2014/main" id="{00000000-0008-0000-0200-000016000000}"/>
                </a:ext>
              </a:extLst>
            </xdr:cNvPr>
            <xdr:cNvSpPr>
              <a:spLocks noChangeArrowheads="1"/>
            </xdr:cNvSpPr>
          </xdr:nvSpPr>
          <xdr:spPr bwMode="auto">
            <a:xfrm>
              <a:off x="1897933" y="6197084"/>
              <a:ext cx="2512141" cy="984766"/>
            </a:xfrm>
            <a:prstGeom prst="roundRect">
              <a:avLst>
                <a:gd name="adj" fmla="val 16667"/>
              </a:avLst>
            </a:prstGeom>
            <a:solidFill>
              <a:schemeClr val="accent6">
                <a:lumMod val="40000"/>
                <a:lumOff val="60000"/>
              </a:schemeClr>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1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xdr:txBody>
        </xdr:sp>
      </xdr:grpSp>
    </xdr:grpSp>
    <xdr:clientData/>
  </xdr:twoCellAnchor>
  <xdr:twoCellAnchor>
    <xdr:from>
      <xdr:col>8</xdr:col>
      <xdr:colOff>38100</xdr:colOff>
      <xdr:row>6</xdr:row>
      <xdr:rowOff>146685</xdr:rowOff>
    </xdr:from>
    <xdr:to>
      <xdr:col>9</xdr:col>
      <xdr:colOff>262020</xdr:colOff>
      <xdr:row>11</xdr:row>
      <xdr:rowOff>159885</xdr:rowOff>
    </xdr:to>
    <xdr:grpSp>
      <xdr:nvGrpSpPr>
        <xdr:cNvPr id="31" name="Group 32">
          <a:extLst>
            <a:ext uri="{FF2B5EF4-FFF2-40B4-BE49-F238E27FC236}">
              <a16:creationId xmlns:a16="http://schemas.microsoft.com/office/drawing/2014/main" id="{DBC50AAD-4FB3-44E3-A574-8B5285E57936}"/>
            </a:ext>
          </a:extLst>
        </xdr:cNvPr>
        <xdr:cNvGrpSpPr>
          <a:grpSpLocks/>
        </xdr:cNvGrpSpPr>
      </xdr:nvGrpSpPr>
      <xdr:grpSpPr bwMode="auto">
        <a:xfrm>
          <a:off x="4671060" y="1076325"/>
          <a:ext cx="864000" cy="1080000"/>
          <a:chOff x="549" y="164"/>
          <a:chExt cx="91" cy="113"/>
        </a:xfrm>
      </xdr:grpSpPr>
      <xdr:sp macro="" textlink="">
        <xdr:nvSpPr>
          <xdr:cNvPr id="32" name="Rectangle 33">
            <a:extLst>
              <a:ext uri="{FF2B5EF4-FFF2-40B4-BE49-F238E27FC236}">
                <a16:creationId xmlns:a16="http://schemas.microsoft.com/office/drawing/2014/main" id="{7F4A97C8-6334-4611-9ADF-1BF92251A18E}"/>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Freeform 34">
            <a:extLst>
              <a:ext uri="{FF2B5EF4-FFF2-40B4-BE49-F238E27FC236}">
                <a16:creationId xmlns:a16="http://schemas.microsoft.com/office/drawing/2014/main" id="{5B8DB0D2-1A4B-4C51-8E5A-DB5D467F2663}"/>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34" name="AutoShape 35">
            <a:extLst>
              <a:ext uri="{FF2B5EF4-FFF2-40B4-BE49-F238E27FC236}">
                <a16:creationId xmlns:a16="http://schemas.microsoft.com/office/drawing/2014/main" id="{D35CBEB7-8A29-4B60-8F42-9929629F64B9}"/>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5" name="Freeform 36">
            <a:extLst>
              <a:ext uri="{FF2B5EF4-FFF2-40B4-BE49-F238E27FC236}">
                <a16:creationId xmlns:a16="http://schemas.microsoft.com/office/drawing/2014/main" id="{96662F9C-BE5D-4317-884D-AE0C2F62C63F}"/>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5</xdr:row>
      <xdr:rowOff>32385</xdr:rowOff>
    </xdr:from>
    <xdr:to>
      <xdr:col>12</xdr:col>
      <xdr:colOff>622935</xdr:colOff>
      <xdr:row>12</xdr:row>
      <xdr:rowOff>392430</xdr:rowOff>
    </xdr:to>
    <xdr:sp macro="" textlink="">
      <xdr:nvSpPr>
        <xdr:cNvPr id="22569" name="AutoShape 4">
          <a:extLst>
            <a:ext uri="{FF2B5EF4-FFF2-40B4-BE49-F238E27FC236}">
              <a16:creationId xmlns:a16="http://schemas.microsoft.com/office/drawing/2014/main" id="{00000000-0008-0000-0300-000029580000}"/>
            </a:ext>
          </a:extLst>
        </xdr:cNvPr>
        <xdr:cNvSpPr>
          <a:spLocks noChangeArrowheads="1"/>
        </xdr:cNvSpPr>
      </xdr:nvSpPr>
      <xdr:spPr bwMode="auto">
        <a:xfrm>
          <a:off x="821055" y="702945"/>
          <a:ext cx="5814060" cy="1975485"/>
        </a:xfrm>
        <a:prstGeom prst="roundRect">
          <a:avLst>
            <a:gd name="adj" fmla="val 16667"/>
          </a:avLst>
        </a:prstGeom>
        <a:solidFill>
          <a:srgbClr xmlns:mc="http://schemas.openxmlformats.org/markup-compatibility/2006" xmlns:a14="http://schemas.microsoft.com/office/drawing/2010/main" val="CCFFFF" mc:Ignorable="a14" a14:legacySpreadsheetColorIndex="41">
            <a:alpha val="50195"/>
          </a:srgbClr>
        </a:solidFill>
        <a:ln w="38100" algn="ctr">
          <a:solidFill>
            <a:srgbClr xmlns:mc="http://schemas.openxmlformats.org/markup-compatibility/2006" xmlns:a14="http://schemas.microsoft.com/office/drawing/2010/main" val="0000FF" mc:Ignorable="a14" a14:legacySpreadsheetColorIndex="12"/>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6</xdr:col>
      <xdr:colOff>466725</xdr:colOff>
      <xdr:row>10</xdr:row>
      <xdr:rowOff>9525</xdr:rowOff>
    </xdr:from>
    <xdr:to>
      <xdr:col>10</xdr:col>
      <xdr:colOff>632460</xdr:colOff>
      <xdr:row>11</xdr:row>
      <xdr:rowOff>198121</xdr:rowOff>
    </xdr:to>
    <xdr:sp macro="" textlink="">
      <xdr:nvSpPr>
        <xdr:cNvPr id="3" name="AutoShape 1">
          <a:extLst>
            <a:ext uri="{FF2B5EF4-FFF2-40B4-BE49-F238E27FC236}">
              <a16:creationId xmlns:a16="http://schemas.microsoft.com/office/drawing/2014/main" id="{00000000-0008-0000-0300-000003000000}"/>
            </a:ext>
          </a:extLst>
        </xdr:cNvPr>
        <xdr:cNvSpPr>
          <a:spLocks noChangeArrowheads="1"/>
        </xdr:cNvSpPr>
      </xdr:nvSpPr>
      <xdr:spPr bwMode="auto">
        <a:xfrm>
          <a:off x="3819525" y="1868805"/>
          <a:ext cx="2726055" cy="44005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lgn="ctr">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xmlns:mc="http://schemas.openxmlformats.org/markup-compatibility/2006" xmlns:a14="http://schemas.microsoft.com/office/drawing/2010/main" val="00CCFF" mc:Ignorable="a14" a14:legacySpreadsheetColorIndex="4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この項目全てが、「別紙様式17-1-1改」の</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情報をリンク貼付けしています。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9</xdr:col>
      <xdr:colOff>9525</xdr:colOff>
      <xdr:row>15</xdr:row>
      <xdr:rowOff>9525</xdr:rowOff>
    </xdr:from>
    <xdr:to>
      <xdr:col>12</xdr:col>
      <xdr:colOff>0</xdr:colOff>
      <xdr:row>47</xdr:row>
      <xdr:rowOff>0</xdr:rowOff>
    </xdr:to>
    <xdr:sp macro="" textlink="">
      <xdr:nvSpPr>
        <xdr:cNvPr id="22571" name="AutoShape 2">
          <a:extLst>
            <a:ext uri="{FF2B5EF4-FFF2-40B4-BE49-F238E27FC236}">
              <a16:creationId xmlns:a16="http://schemas.microsoft.com/office/drawing/2014/main" id="{00000000-0008-0000-0300-00002B580000}"/>
            </a:ext>
          </a:extLst>
        </xdr:cNvPr>
        <xdr:cNvSpPr>
          <a:spLocks noChangeArrowheads="1"/>
        </xdr:cNvSpPr>
      </xdr:nvSpPr>
      <xdr:spPr bwMode="auto">
        <a:xfrm>
          <a:off x="5895975" y="3057525"/>
          <a:ext cx="2238375" cy="7000875"/>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8</xdr:col>
      <xdr:colOff>0</xdr:colOff>
      <xdr:row>15</xdr:row>
      <xdr:rowOff>0</xdr:rowOff>
    </xdr:from>
    <xdr:to>
      <xdr:col>9</xdr:col>
      <xdr:colOff>9525</xdr:colOff>
      <xdr:row>46</xdr:row>
      <xdr:rowOff>209550</xdr:rowOff>
    </xdr:to>
    <xdr:sp macro="" textlink="">
      <xdr:nvSpPr>
        <xdr:cNvPr id="22572" name="AutoShape 6">
          <a:extLst>
            <a:ext uri="{FF2B5EF4-FFF2-40B4-BE49-F238E27FC236}">
              <a16:creationId xmlns:a16="http://schemas.microsoft.com/office/drawing/2014/main" id="{00000000-0008-0000-0300-00002C580000}"/>
            </a:ext>
          </a:extLst>
        </xdr:cNvPr>
        <xdr:cNvSpPr>
          <a:spLocks noChangeArrowheads="1"/>
        </xdr:cNvSpPr>
      </xdr:nvSpPr>
      <xdr:spPr bwMode="auto">
        <a:xfrm>
          <a:off x="5172075" y="3048000"/>
          <a:ext cx="723900" cy="7000875"/>
        </a:xfrm>
        <a:prstGeom prst="roundRect">
          <a:avLst>
            <a:gd name="adj" fmla="val 16667"/>
          </a:avLst>
        </a:prstGeom>
        <a:solidFill>
          <a:srgbClr xmlns:mc="http://schemas.openxmlformats.org/markup-compatibility/2006" xmlns:a14="http://schemas.microsoft.com/office/drawing/2010/main" val="FFCC99" mc:Ignorable="a14" a14:legacySpreadsheetColorIndex="47">
            <a:alpha val="50195"/>
          </a:srgbClr>
        </a:solidFill>
        <a:ln w="38100" algn="ctr">
          <a:solidFill>
            <a:srgbClr xmlns:mc="http://schemas.openxmlformats.org/markup-compatibility/2006" xmlns:a14="http://schemas.microsoft.com/office/drawing/2010/main" val="FF6600" mc:Ignorable="a14" a14:legacySpreadsheetColorIndex="53"/>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7</xdr:col>
      <xdr:colOff>381000</xdr:colOff>
      <xdr:row>27</xdr:row>
      <xdr:rowOff>123825</xdr:rowOff>
    </xdr:from>
    <xdr:to>
      <xdr:col>10</xdr:col>
      <xdr:colOff>190500</xdr:colOff>
      <xdr:row>30</xdr:row>
      <xdr:rowOff>99060</xdr:rowOff>
    </xdr:to>
    <xdr:sp macro="" textlink="">
      <xdr:nvSpPr>
        <xdr:cNvPr id="6" name="AutoShape 7">
          <a:extLst>
            <a:ext uri="{FF2B5EF4-FFF2-40B4-BE49-F238E27FC236}">
              <a16:creationId xmlns:a16="http://schemas.microsoft.com/office/drawing/2014/main" id="{00000000-0008-0000-0300-000006000000}"/>
            </a:ext>
          </a:extLst>
        </xdr:cNvPr>
        <xdr:cNvSpPr>
          <a:spLocks noChangeArrowheads="1"/>
        </xdr:cNvSpPr>
      </xdr:nvSpPr>
      <xdr:spPr bwMode="auto">
        <a:xfrm>
          <a:off x="4373880" y="5907405"/>
          <a:ext cx="1729740" cy="615315"/>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現場地位は、「▼」ボタンをクリックしてリストより「職長」・「施工員」を選択してください。</a:t>
          </a:r>
        </a:p>
        <a:p>
          <a:pPr algn="l" rtl="0">
            <a:lnSpc>
              <a:spcPts val="10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8</xdr:col>
      <xdr:colOff>638175</xdr:colOff>
      <xdr:row>20</xdr:row>
      <xdr:rowOff>76200</xdr:rowOff>
    </xdr:from>
    <xdr:to>
      <xdr:col>12</xdr:col>
      <xdr:colOff>152400</xdr:colOff>
      <xdr:row>24</xdr:row>
      <xdr:rowOff>180975</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5810250" y="4219575"/>
          <a:ext cx="2476500" cy="98107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7</xdr:col>
      <xdr:colOff>257175</xdr:colOff>
      <xdr:row>46</xdr:row>
      <xdr:rowOff>83820</xdr:rowOff>
    </xdr:from>
    <xdr:to>
      <xdr:col>11</xdr:col>
      <xdr:colOff>581025</xdr:colOff>
      <xdr:row>49</xdr:row>
      <xdr:rowOff>45720</xdr:rowOff>
    </xdr:to>
    <xdr:sp macro="" textlink="">
      <xdr:nvSpPr>
        <xdr:cNvPr id="8" name="AutoShape 8">
          <a:extLst>
            <a:ext uri="{FF2B5EF4-FFF2-40B4-BE49-F238E27FC236}">
              <a16:creationId xmlns:a16="http://schemas.microsoft.com/office/drawing/2014/main" id="{00000000-0008-0000-0300-000008000000}"/>
            </a:ext>
          </a:extLst>
        </xdr:cNvPr>
        <xdr:cNvSpPr>
          <a:spLocks noChangeArrowheads="1"/>
        </xdr:cNvSpPr>
      </xdr:nvSpPr>
      <xdr:spPr bwMode="auto">
        <a:xfrm>
          <a:off x="4250055" y="9921240"/>
          <a:ext cx="2884170" cy="556260"/>
        </a:xfrm>
        <a:prstGeom prst="wedgeRoundRectCallout">
          <a:avLst>
            <a:gd name="adj1" fmla="val 59263"/>
            <a:gd name="adj2" fmla="val 722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4</xdr:col>
      <xdr:colOff>22860</xdr:colOff>
      <xdr:row>39</xdr:row>
      <xdr:rowOff>190500</xdr:rowOff>
    </xdr:from>
    <xdr:to>
      <xdr:col>8</xdr:col>
      <xdr:colOff>1905</xdr:colOff>
      <xdr:row>42</xdr:row>
      <xdr:rowOff>161925</xdr:rowOff>
    </xdr:to>
    <xdr:sp macro="" textlink="">
      <xdr:nvSpPr>
        <xdr:cNvPr id="9" name="AutoShape 9">
          <a:extLst>
            <a:ext uri="{FF2B5EF4-FFF2-40B4-BE49-F238E27FC236}">
              <a16:creationId xmlns:a16="http://schemas.microsoft.com/office/drawing/2014/main" id="{00000000-0008-0000-0300-000009000000}"/>
            </a:ext>
          </a:extLst>
        </xdr:cNvPr>
        <xdr:cNvSpPr>
          <a:spLocks noChangeArrowheads="1"/>
        </xdr:cNvSpPr>
      </xdr:nvSpPr>
      <xdr:spPr bwMode="auto">
        <a:xfrm>
          <a:off x="2095500" y="8534400"/>
          <a:ext cx="2539365" cy="611505"/>
        </a:xfrm>
        <a:prstGeom prst="roundRect">
          <a:avLst>
            <a:gd name="adj" fmla="val 16667"/>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6600"/>
              </a:solidFill>
              <a:latin typeface="HGP創英角ｺﾞｼｯｸUB"/>
              <a:ea typeface="HGP創英角ｺﾞｼｯｸUB"/>
            </a:rPr>
            <a:t>色塗り・赤色文字部位が、入力する部位です。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0000@&#9675;&#9675;&#9651;&#9651;" TargetMode="External"/><Relationship Id="rId1" Type="http://schemas.openxmlformats.org/officeDocument/2006/relationships/hyperlink" Target="mailto:0000@&#9675;&#9675;&#9651;&#9651;"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V102"/>
  <sheetViews>
    <sheetView showGridLines="0" showRowColHeaders="0" showZeros="0" tabSelected="1" view="pageBreakPreview" zoomScaleNormal="100" zoomScaleSheetLayoutView="100" workbookViewId="0">
      <selection activeCell="R2" sqref="R2"/>
    </sheetView>
  </sheetViews>
  <sheetFormatPr defaultColWidth="9" defaultRowHeight="20.100000000000001" customHeight="1"/>
  <cols>
    <col min="1" max="1" width="31.33203125" style="218" customWidth="1"/>
    <col min="2" max="11" width="9.33203125" style="1" customWidth="1"/>
    <col min="12" max="12" width="2.21875" style="1" hidden="1" customWidth="1"/>
    <col min="13" max="13" width="9.44140625" style="1" hidden="1" customWidth="1"/>
    <col min="14" max="16" width="9" style="1" hidden="1" customWidth="1"/>
    <col min="17" max="17" width="9" style="1" customWidth="1"/>
    <col min="18" max="41" width="9" style="1"/>
    <col min="42" max="42" width="9.44140625" style="1" bestFit="1" customWidth="1"/>
    <col min="43" max="43" width="10.44140625" style="1" bestFit="1" customWidth="1"/>
    <col min="44" max="16384" width="9" style="1"/>
  </cols>
  <sheetData>
    <row r="1" spans="1:22" ht="13.5" customHeight="1">
      <c r="J1" s="299">
        <v>45382</v>
      </c>
      <c r="K1" s="299"/>
    </row>
    <row r="2" spans="1:22" ht="13.5" customHeight="1" thickBot="1">
      <c r="B2" s="220" t="s">
        <v>242</v>
      </c>
      <c r="J2" s="300"/>
      <c r="K2" s="300"/>
    </row>
    <row r="3" spans="1:22" ht="15">
      <c r="B3" s="220" t="s">
        <v>271</v>
      </c>
      <c r="D3" s="337" t="s">
        <v>62</v>
      </c>
      <c r="E3" s="338"/>
      <c r="F3" s="338"/>
      <c r="G3" s="338"/>
      <c r="H3" s="338"/>
      <c r="I3" s="359" t="s">
        <v>32</v>
      </c>
      <c r="J3" s="360"/>
      <c r="K3" s="361"/>
      <c r="M3" s="251" t="s">
        <v>29</v>
      </c>
      <c r="N3" s="251"/>
      <c r="P3" s="251"/>
      <c r="Q3" s="251"/>
      <c r="S3" s="251"/>
      <c r="T3" s="251"/>
    </row>
    <row r="4" spans="1:22" ht="16.8" customHeight="1">
      <c r="A4" s="297" t="s">
        <v>273</v>
      </c>
      <c r="B4" s="316" t="s">
        <v>288</v>
      </c>
      <c r="C4" s="316"/>
      <c r="D4" s="339" t="s">
        <v>77</v>
      </c>
      <c r="E4" s="340"/>
      <c r="F4" s="340"/>
      <c r="G4" s="340"/>
      <c r="H4" s="340"/>
      <c r="I4" s="242" t="s">
        <v>256</v>
      </c>
      <c r="J4" s="362"/>
      <c r="K4" s="363"/>
      <c r="M4" s="251"/>
      <c r="N4" s="251" t="s">
        <v>274</v>
      </c>
      <c r="P4" s="251"/>
      <c r="Q4" s="251"/>
      <c r="S4" s="251"/>
      <c r="T4" s="251"/>
    </row>
    <row r="5" spans="1:22" ht="16.8" customHeight="1" thickBot="1">
      <c r="B5" s="316"/>
      <c r="C5" s="316"/>
      <c r="D5" s="341"/>
      <c r="E5" s="341"/>
      <c r="F5" s="341"/>
      <c r="G5" s="341"/>
      <c r="H5" s="341"/>
      <c r="I5" s="243" t="s">
        <v>257</v>
      </c>
      <c r="J5" s="364"/>
      <c r="K5" s="365"/>
      <c r="M5" s="251"/>
      <c r="N5" s="251" t="s">
        <v>275</v>
      </c>
      <c r="P5" s="251"/>
      <c r="Q5" s="251"/>
      <c r="S5" s="251"/>
      <c r="T5" s="251"/>
    </row>
    <row r="6" spans="1:22" ht="13.2" customHeight="1">
      <c r="B6" s="351" t="s">
        <v>35</v>
      </c>
      <c r="C6" s="54" t="s">
        <v>78</v>
      </c>
      <c r="D6" s="348"/>
      <c r="E6" s="349"/>
      <c r="F6" s="349"/>
      <c r="G6" s="350"/>
      <c r="H6" s="366" t="s">
        <v>43</v>
      </c>
      <c r="I6" s="310" t="s">
        <v>42</v>
      </c>
      <c r="J6" s="311"/>
      <c r="K6" s="312"/>
      <c r="M6" s="251"/>
      <c r="N6" s="251" t="s">
        <v>276</v>
      </c>
      <c r="P6" s="251"/>
      <c r="Q6" s="251"/>
      <c r="R6" s="252"/>
      <c r="S6" s="252"/>
      <c r="T6" s="251"/>
      <c r="U6" s="4"/>
      <c r="V6" s="4"/>
    </row>
    <row r="7" spans="1:22" ht="16.8" customHeight="1">
      <c r="B7" s="352"/>
      <c r="C7" s="377" t="s">
        <v>14</v>
      </c>
      <c r="D7" s="342"/>
      <c r="E7" s="343"/>
      <c r="F7" s="343"/>
      <c r="G7" s="344"/>
      <c r="H7" s="367"/>
      <c r="I7" s="313"/>
      <c r="J7" s="314"/>
      <c r="K7" s="315"/>
      <c r="N7" s="251" t="s">
        <v>268</v>
      </c>
      <c r="T7" s="251"/>
      <c r="U7" s="4"/>
      <c r="V7" s="4"/>
    </row>
    <row r="8" spans="1:22" ht="16.8" customHeight="1">
      <c r="B8" s="352"/>
      <c r="C8" s="378"/>
      <c r="D8" s="345"/>
      <c r="E8" s="346"/>
      <c r="F8" s="346"/>
      <c r="G8" s="347"/>
      <c r="H8" s="368"/>
      <c r="I8" s="241"/>
      <c r="J8" s="307" t="s">
        <v>261</v>
      </c>
      <c r="K8" s="308"/>
      <c r="N8" s="251" t="s">
        <v>277</v>
      </c>
      <c r="T8" s="251"/>
      <c r="U8" s="4"/>
      <c r="V8" s="4"/>
    </row>
    <row r="9" spans="1:22" ht="17.25" customHeight="1">
      <c r="B9" s="352"/>
      <c r="C9" s="369" t="s">
        <v>28</v>
      </c>
      <c r="D9" s="371"/>
      <c r="E9" s="372"/>
      <c r="F9" s="23" t="s">
        <v>34</v>
      </c>
      <c r="G9" s="375">
        <f>DATEDIF($D$9,$J$1,"Y")</f>
        <v>124</v>
      </c>
      <c r="H9" s="246" t="s">
        <v>25</v>
      </c>
      <c r="I9" s="241"/>
      <c r="J9" s="309"/>
      <c r="K9" s="308"/>
      <c r="N9" s="251" t="s">
        <v>269</v>
      </c>
      <c r="R9" s="53"/>
    </row>
    <row r="10" spans="1:22" ht="17.25" customHeight="1">
      <c r="B10" s="352"/>
      <c r="C10" s="370"/>
      <c r="D10" s="373"/>
      <c r="E10" s="374"/>
      <c r="F10" s="17" t="s">
        <v>1</v>
      </c>
      <c r="G10" s="376"/>
      <c r="H10" s="245"/>
      <c r="I10" s="241"/>
      <c r="J10" s="309"/>
      <c r="K10" s="308"/>
      <c r="M10" s="53"/>
      <c r="N10" s="251" t="s">
        <v>173</v>
      </c>
      <c r="R10" s="53"/>
    </row>
    <row r="11" spans="1:22" ht="17.25" customHeight="1">
      <c r="B11" s="352"/>
      <c r="C11" s="25" t="s">
        <v>79</v>
      </c>
      <c r="D11" s="301"/>
      <c r="E11" s="302"/>
      <c r="F11" s="5"/>
      <c r="G11" s="55"/>
      <c r="H11" s="229"/>
      <c r="I11" s="226"/>
      <c r="J11" s="309"/>
      <c r="K11" s="308"/>
      <c r="M11" s="53"/>
    </row>
    <row r="12" spans="1:22" ht="17.25" customHeight="1">
      <c r="B12" s="352"/>
      <c r="C12" s="379" t="s">
        <v>13</v>
      </c>
      <c r="D12" s="380"/>
      <c r="E12" s="381"/>
      <c r="F12" s="381"/>
      <c r="G12" s="381"/>
      <c r="H12" s="382"/>
      <c r="I12" s="226"/>
      <c r="J12" s="309"/>
      <c r="K12" s="308"/>
      <c r="M12" s="251" t="s">
        <v>37</v>
      </c>
      <c r="Q12" s="240"/>
    </row>
    <row r="13" spans="1:22" ht="17.25" customHeight="1" thickBot="1">
      <c r="B13" s="352"/>
      <c r="C13" s="379"/>
      <c r="D13" s="383"/>
      <c r="E13" s="384"/>
      <c r="F13" s="384"/>
      <c r="G13" s="384"/>
      <c r="H13" s="385"/>
      <c r="I13" s="326" t="s">
        <v>260</v>
      </c>
      <c r="J13" s="327"/>
      <c r="K13" s="328"/>
      <c r="M13" s="53"/>
      <c r="N13" s="251" t="s">
        <v>38</v>
      </c>
      <c r="Q13" s="240"/>
    </row>
    <row r="14" spans="1:22" ht="17.25" customHeight="1">
      <c r="B14" s="352"/>
      <c r="C14" s="26" t="s">
        <v>0</v>
      </c>
      <c r="D14" s="322"/>
      <c r="E14" s="323"/>
      <c r="F14" s="103" t="s">
        <v>15</v>
      </c>
      <c r="G14" s="324"/>
      <c r="H14" s="323"/>
      <c r="I14" s="26" t="s">
        <v>81</v>
      </c>
      <c r="J14" s="322"/>
      <c r="K14" s="325"/>
      <c r="M14" s="53"/>
      <c r="N14" s="252" t="s">
        <v>40</v>
      </c>
    </row>
    <row r="15" spans="1:22" ht="17.25" customHeight="1">
      <c r="B15" s="353"/>
      <c r="C15" s="147" t="s">
        <v>80</v>
      </c>
      <c r="D15" s="355"/>
      <c r="E15" s="356"/>
      <c r="F15" s="356"/>
      <c r="G15" s="356"/>
      <c r="H15" s="356"/>
      <c r="I15" s="357"/>
      <c r="J15" s="357"/>
      <c r="K15" s="358"/>
      <c r="N15" s="251" t="s">
        <v>39</v>
      </c>
      <c r="P15" s="251"/>
      <c r="Q15" s="251"/>
      <c r="S15" s="252"/>
      <c r="T15" s="8"/>
    </row>
    <row r="16" spans="1:22" ht="17.25" customHeight="1" thickBot="1">
      <c r="B16" s="354"/>
      <c r="C16" s="27" t="s">
        <v>29</v>
      </c>
      <c r="D16" s="317"/>
      <c r="E16" s="318"/>
      <c r="F16" s="318"/>
      <c r="G16" s="21" t="s">
        <v>31</v>
      </c>
      <c r="H16" s="319" t="s">
        <v>30</v>
      </c>
      <c r="I16" s="320"/>
      <c r="J16" s="317"/>
      <c r="K16" s="321"/>
      <c r="M16" s="251"/>
      <c r="N16" s="252" t="s">
        <v>41</v>
      </c>
      <c r="P16" s="251"/>
      <c r="Q16" s="252"/>
      <c r="S16" s="252"/>
    </row>
    <row r="17" spans="1:18" ht="13.5" customHeight="1">
      <c r="B17" s="305" t="s">
        <v>262</v>
      </c>
      <c r="C17" s="227" t="s">
        <v>82</v>
      </c>
      <c r="D17" s="329"/>
      <c r="E17" s="330"/>
      <c r="F17" s="330"/>
      <c r="G17" s="331"/>
      <c r="H17" s="332" t="s">
        <v>11</v>
      </c>
      <c r="I17" s="333"/>
      <c r="J17" s="332" t="s">
        <v>12</v>
      </c>
      <c r="K17" s="334"/>
      <c r="M17" s="53"/>
      <c r="N17" s="53"/>
      <c r="O17" s="53"/>
      <c r="P17" s="53"/>
      <c r="Q17" s="53"/>
      <c r="R17" s="53"/>
    </row>
    <row r="18" spans="1:18" ht="17.25" customHeight="1">
      <c r="B18" s="306"/>
      <c r="C18" s="228" t="s">
        <v>18</v>
      </c>
      <c r="D18" s="324"/>
      <c r="E18" s="335"/>
      <c r="F18" s="335"/>
      <c r="G18" s="336"/>
      <c r="H18" s="388" t="s">
        <v>10</v>
      </c>
      <c r="I18" s="389"/>
      <c r="J18" s="390" t="s">
        <v>83</v>
      </c>
      <c r="K18" s="391"/>
      <c r="L18" s="4"/>
      <c r="M18" s="53"/>
      <c r="N18" s="252" t="s">
        <v>302</v>
      </c>
      <c r="O18" s="53"/>
      <c r="P18" s="53"/>
      <c r="Q18" s="53"/>
      <c r="R18" s="53"/>
    </row>
    <row r="19" spans="1:18" ht="17.25" customHeight="1">
      <c r="B19" s="306"/>
      <c r="C19" s="26" t="s">
        <v>45</v>
      </c>
      <c r="D19" s="272"/>
      <c r="E19" s="406"/>
      <c r="F19" s="335"/>
      <c r="G19" s="335"/>
      <c r="H19" s="335"/>
      <c r="I19" s="335"/>
      <c r="J19" s="335"/>
      <c r="K19" s="407"/>
      <c r="M19" s="53"/>
      <c r="N19" s="252" t="s">
        <v>303</v>
      </c>
      <c r="O19" s="53"/>
      <c r="P19" s="53"/>
      <c r="Q19" s="53"/>
      <c r="R19" s="53"/>
    </row>
    <row r="20" spans="1:18" ht="17.25" customHeight="1">
      <c r="B20" s="306"/>
      <c r="C20" s="26" t="s">
        <v>0</v>
      </c>
      <c r="D20" s="408"/>
      <c r="E20" s="335"/>
      <c r="F20" s="335"/>
      <c r="G20" s="336"/>
      <c r="H20" s="26" t="s">
        <v>84</v>
      </c>
      <c r="I20" s="408"/>
      <c r="J20" s="335"/>
      <c r="K20" s="407"/>
      <c r="N20" s="251" t="s">
        <v>304</v>
      </c>
    </row>
    <row r="21" spans="1:18" ht="17.25" customHeight="1">
      <c r="B21" s="244" t="s">
        <v>66</v>
      </c>
      <c r="C21" s="409"/>
      <c r="D21" s="410"/>
      <c r="E21" s="410"/>
      <c r="F21" s="410"/>
      <c r="G21" s="411"/>
      <c r="H21" s="26" t="s">
        <v>47</v>
      </c>
      <c r="I21" s="273" t="s">
        <v>63</v>
      </c>
      <c r="J21" s="274" t="s">
        <v>64</v>
      </c>
      <c r="K21" s="275" t="s">
        <v>65</v>
      </c>
      <c r="N21" s="251"/>
    </row>
    <row r="22" spans="1:18" ht="17.25" customHeight="1">
      <c r="B22" s="303" t="s">
        <v>263</v>
      </c>
      <c r="C22" s="392" t="s">
        <v>19</v>
      </c>
      <c r="D22" s="394"/>
      <c r="E22" s="395"/>
      <c r="F22" s="395"/>
      <c r="G22" s="398" t="s">
        <v>68</v>
      </c>
      <c r="H22" s="400" t="s">
        <v>85</v>
      </c>
      <c r="I22" s="401"/>
      <c r="J22" s="401"/>
      <c r="K22" s="402"/>
    </row>
    <row r="23" spans="1:18" ht="17.25" customHeight="1" thickBot="1">
      <c r="B23" s="304"/>
      <c r="C23" s="393"/>
      <c r="D23" s="396"/>
      <c r="E23" s="397"/>
      <c r="F23" s="397"/>
      <c r="G23" s="399"/>
      <c r="H23" s="403"/>
      <c r="I23" s="404"/>
      <c r="J23" s="404"/>
      <c r="K23" s="405"/>
    </row>
    <row r="24" spans="1:18" s="16" customFormat="1" ht="17.25" customHeight="1">
      <c r="A24" s="223"/>
      <c r="B24" s="445" t="s">
        <v>48</v>
      </c>
      <c r="C24" s="32"/>
      <c r="D24" s="448" t="s">
        <v>4</v>
      </c>
      <c r="E24" s="449"/>
      <c r="F24" s="412" t="s">
        <v>86</v>
      </c>
      <c r="G24" s="412"/>
      <c r="H24" s="33"/>
      <c r="I24" s="34" t="s">
        <v>2</v>
      </c>
      <c r="J24" s="35"/>
      <c r="K24" s="41" t="s">
        <v>54</v>
      </c>
      <c r="M24" s="36" t="s">
        <v>49</v>
      </c>
      <c r="N24" s="36" t="s">
        <v>50</v>
      </c>
      <c r="O24" s="36" t="s">
        <v>51</v>
      </c>
      <c r="P24" s="37"/>
    </row>
    <row r="25" spans="1:18" ht="17.25" customHeight="1">
      <c r="B25" s="446"/>
      <c r="C25" s="11" t="s">
        <v>5</v>
      </c>
      <c r="D25" s="413"/>
      <c r="E25" s="414"/>
      <c r="F25" s="276"/>
      <c r="G25" s="276"/>
      <c r="H25" s="277"/>
      <c r="I25" s="10" t="s">
        <v>87</v>
      </c>
      <c r="J25" s="285"/>
      <c r="K25" s="117">
        <f>IF($O25="","",$O25)</f>
        <v>0</v>
      </c>
      <c r="M25" s="29">
        <f>DAYS360($H25,$J25)</f>
        <v>0</v>
      </c>
      <c r="N25" s="30">
        <f>$M25/30</f>
        <v>0</v>
      </c>
      <c r="O25" s="31">
        <f>ROUND(($N25/12),3)</f>
        <v>0</v>
      </c>
      <c r="P25" s="4"/>
    </row>
    <row r="26" spans="1:18" ht="17.25" customHeight="1">
      <c r="B26" s="446"/>
      <c r="C26" s="12" t="s">
        <v>6</v>
      </c>
      <c r="D26" s="415"/>
      <c r="E26" s="416"/>
      <c r="F26" s="278"/>
      <c r="G26" s="278"/>
      <c r="H26" s="279"/>
      <c r="I26" s="13" t="s">
        <v>3</v>
      </c>
      <c r="J26" s="286"/>
      <c r="K26" s="117">
        <f t="shared" ref="K26:K28" si="0">IF($O26="","",$O26)</f>
        <v>0</v>
      </c>
      <c r="M26" s="29">
        <f t="shared" ref="M26:M29" si="1">DAYS360($H26,$J26)</f>
        <v>0</v>
      </c>
      <c r="N26" s="30">
        <f t="shared" ref="N26:N29" si="2">$M26/30</f>
        <v>0</v>
      </c>
      <c r="O26" s="31">
        <f t="shared" ref="O26:O29" si="3">ROUND(($N26/12),3)</f>
        <v>0</v>
      </c>
      <c r="P26" s="4"/>
    </row>
    <row r="27" spans="1:18" ht="17.25" customHeight="1">
      <c r="B27" s="446"/>
      <c r="C27" s="12" t="s">
        <v>7</v>
      </c>
      <c r="D27" s="415"/>
      <c r="E27" s="416"/>
      <c r="F27" s="278"/>
      <c r="G27" s="278"/>
      <c r="H27" s="279"/>
      <c r="I27" s="13" t="s">
        <v>3</v>
      </c>
      <c r="J27" s="286"/>
      <c r="K27" s="117">
        <f t="shared" si="0"/>
        <v>0</v>
      </c>
      <c r="M27" s="29">
        <f t="shared" si="1"/>
        <v>0</v>
      </c>
      <c r="N27" s="30">
        <f t="shared" si="2"/>
        <v>0</v>
      </c>
      <c r="O27" s="31">
        <f t="shared" si="3"/>
        <v>0</v>
      </c>
      <c r="P27" s="4"/>
    </row>
    <row r="28" spans="1:18" ht="17.25" customHeight="1">
      <c r="B28" s="446"/>
      <c r="C28" s="12" t="s">
        <v>88</v>
      </c>
      <c r="D28" s="415"/>
      <c r="E28" s="416"/>
      <c r="F28" s="278"/>
      <c r="G28" s="280"/>
      <c r="H28" s="281"/>
      <c r="I28" s="13" t="s">
        <v>87</v>
      </c>
      <c r="J28" s="287"/>
      <c r="K28" s="117">
        <f t="shared" si="0"/>
        <v>0</v>
      </c>
      <c r="M28" s="29">
        <f t="shared" si="1"/>
        <v>0</v>
      </c>
      <c r="N28" s="30">
        <f t="shared" si="2"/>
        <v>0</v>
      </c>
      <c r="O28" s="31">
        <f t="shared" si="3"/>
        <v>0</v>
      </c>
      <c r="P28" s="4"/>
    </row>
    <row r="29" spans="1:18" ht="17.25" customHeight="1">
      <c r="B29" s="446"/>
      <c r="C29" s="14" t="s">
        <v>89</v>
      </c>
      <c r="D29" s="386"/>
      <c r="E29" s="387"/>
      <c r="F29" s="282"/>
      <c r="G29" s="283"/>
      <c r="H29" s="284"/>
      <c r="I29" s="9"/>
      <c r="J29" s="288"/>
      <c r="K29" s="117">
        <f>IF($O29="","",$O29)</f>
        <v>0</v>
      </c>
      <c r="M29" s="29">
        <f t="shared" si="1"/>
        <v>0</v>
      </c>
      <c r="N29" s="30">
        <f t="shared" si="2"/>
        <v>0</v>
      </c>
      <c r="O29" s="31">
        <f t="shared" si="3"/>
        <v>0</v>
      </c>
      <c r="P29" s="4"/>
    </row>
    <row r="30" spans="1:18" ht="17.25" customHeight="1" thickBot="1">
      <c r="B30" s="447"/>
      <c r="C30" s="7"/>
      <c r="F30" s="5" t="s">
        <v>90</v>
      </c>
      <c r="G30" s="56"/>
      <c r="H30" s="49"/>
      <c r="I30" s="5" t="s">
        <v>91</v>
      </c>
      <c r="J30" s="417">
        <f>IF($O30="","",$O30)</f>
        <v>0</v>
      </c>
      <c r="K30" s="418"/>
      <c r="M30" s="29">
        <f>SUM($M25:$M29)</f>
        <v>0</v>
      </c>
      <c r="N30" s="30">
        <f>$M30/30</f>
        <v>0</v>
      </c>
      <c r="O30" s="31">
        <f t="shared" ref="O30" si="4">ROUND(($N30/12),3)</f>
        <v>0</v>
      </c>
    </row>
    <row r="31" spans="1:18" s="16" customFormat="1" ht="17.25" customHeight="1">
      <c r="A31" s="223"/>
      <c r="B31" s="419" t="s">
        <v>55</v>
      </c>
      <c r="C31" s="422" t="s">
        <v>53</v>
      </c>
      <c r="D31" s="423"/>
      <c r="E31" s="423"/>
      <c r="F31" s="424" t="s">
        <v>52</v>
      </c>
      <c r="G31" s="425"/>
      <c r="H31" s="422" t="s">
        <v>16</v>
      </c>
      <c r="I31" s="426"/>
      <c r="J31" s="432" t="s">
        <v>20</v>
      </c>
      <c r="K31" s="433"/>
    </row>
    <row r="32" spans="1:18" ht="17.25" customHeight="1">
      <c r="B32" s="420"/>
      <c r="C32" s="427" t="s">
        <v>56</v>
      </c>
      <c r="D32" s="428"/>
      <c r="E32" s="428"/>
      <c r="F32" s="428"/>
      <c r="G32" s="57" t="s">
        <v>92</v>
      </c>
      <c r="H32" s="434"/>
      <c r="I32" s="435"/>
      <c r="J32" s="436"/>
      <c r="K32" s="437"/>
    </row>
    <row r="33" spans="1:15" ht="17.25" customHeight="1">
      <c r="B33" s="420"/>
      <c r="C33" s="427" t="s">
        <v>57</v>
      </c>
      <c r="D33" s="428"/>
      <c r="E33" s="428"/>
      <c r="F33" s="428"/>
      <c r="G33" s="429"/>
      <c r="H33" s="430"/>
      <c r="I33" s="431"/>
      <c r="J33" s="438"/>
      <c r="K33" s="439"/>
    </row>
    <row r="34" spans="1:15" ht="17.25" customHeight="1" thickBot="1">
      <c r="B34" s="421"/>
      <c r="C34" s="440" t="s">
        <v>58</v>
      </c>
      <c r="D34" s="441"/>
      <c r="E34" s="441"/>
      <c r="F34" s="441"/>
      <c r="G34" s="442"/>
      <c r="H34" s="289"/>
      <c r="I34" s="298"/>
      <c r="J34" s="443"/>
      <c r="K34" s="444"/>
    </row>
    <row r="35" spans="1:15" s="16" customFormat="1" ht="17.25" customHeight="1">
      <c r="A35" s="223"/>
      <c r="B35" s="477" t="s">
        <v>9</v>
      </c>
      <c r="C35" s="422" t="s">
        <v>59</v>
      </c>
      <c r="D35" s="480"/>
      <c r="E35" s="480"/>
      <c r="F35" s="480" t="s">
        <v>93</v>
      </c>
      <c r="G35" s="426"/>
      <c r="H35" s="39"/>
      <c r="I35" s="38" t="s">
        <v>17</v>
      </c>
      <c r="J35" s="40"/>
      <c r="K35" s="41" t="s">
        <v>54</v>
      </c>
      <c r="M35" s="36" t="s">
        <v>49</v>
      </c>
      <c r="N35" s="36" t="s">
        <v>50</v>
      </c>
      <c r="O35" s="36" t="s">
        <v>51</v>
      </c>
    </row>
    <row r="36" spans="1:15" ht="17.25" customHeight="1">
      <c r="B36" s="478"/>
      <c r="C36" s="413"/>
      <c r="D36" s="481"/>
      <c r="E36" s="482"/>
      <c r="F36" s="483"/>
      <c r="G36" s="435"/>
      <c r="H36" s="290"/>
      <c r="I36" s="6" t="s">
        <v>3</v>
      </c>
      <c r="J36" s="293"/>
      <c r="K36" s="117">
        <f>IF($O36="","",$O36)</f>
        <v>0</v>
      </c>
      <c r="M36" s="29">
        <f>DAYS360($H36,$J36)</f>
        <v>0</v>
      </c>
      <c r="N36" s="30">
        <f>$M36/30</f>
        <v>0</v>
      </c>
      <c r="O36" s="31">
        <f>ROUND(($N36/12),3)</f>
        <v>0</v>
      </c>
    </row>
    <row r="37" spans="1:15" ht="17.25" customHeight="1">
      <c r="B37" s="478"/>
      <c r="C37" s="415"/>
      <c r="D37" s="484"/>
      <c r="E37" s="485"/>
      <c r="F37" s="473"/>
      <c r="G37" s="431"/>
      <c r="H37" s="291"/>
      <c r="I37" s="13" t="s">
        <v>3</v>
      </c>
      <c r="J37" s="294"/>
      <c r="K37" s="117">
        <f t="shared" ref="K37:K39" si="5">IF($O37="","",$O37)</f>
        <v>0</v>
      </c>
      <c r="M37" s="29">
        <f t="shared" ref="M37:M40" si="6">DAYS360($H37,$J37)</f>
        <v>0</v>
      </c>
      <c r="N37" s="30">
        <f t="shared" ref="N37:N40" si="7">$M37/30</f>
        <v>0</v>
      </c>
      <c r="O37" s="31">
        <f t="shared" ref="O37:O41" si="8">ROUND(($N37/12),3)</f>
        <v>0</v>
      </c>
    </row>
    <row r="38" spans="1:15" ht="17.25" customHeight="1">
      <c r="B38" s="478"/>
      <c r="C38" s="415"/>
      <c r="D38" s="484"/>
      <c r="E38" s="485"/>
      <c r="F38" s="473"/>
      <c r="G38" s="431"/>
      <c r="H38" s="291"/>
      <c r="I38" s="13" t="s">
        <v>3</v>
      </c>
      <c r="J38" s="294"/>
      <c r="K38" s="117">
        <f t="shared" si="5"/>
        <v>0</v>
      </c>
      <c r="M38" s="29">
        <f t="shared" si="6"/>
        <v>0</v>
      </c>
      <c r="N38" s="30">
        <f t="shared" si="7"/>
        <v>0</v>
      </c>
      <c r="O38" s="31">
        <f t="shared" si="8"/>
        <v>0</v>
      </c>
    </row>
    <row r="39" spans="1:15" ht="17.25" customHeight="1">
      <c r="B39" s="478"/>
      <c r="C39" s="415"/>
      <c r="D39" s="484"/>
      <c r="E39" s="485"/>
      <c r="F39" s="473"/>
      <c r="G39" s="431"/>
      <c r="H39" s="291"/>
      <c r="I39" s="13" t="s">
        <v>3</v>
      </c>
      <c r="J39" s="294"/>
      <c r="K39" s="117">
        <f t="shared" si="5"/>
        <v>0</v>
      </c>
      <c r="M39" s="29">
        <f t="shared" si="6"/>
        <v>0</v>
      </c>
      <c r="N39" s="30">
        <f t="shared" si="7"/>
        <v>0</v>
      </c>
      <c r="O39" s="31">
        <f t="shared" si="8"/>
        <v>0</v>
      </c>
    </row>
    <row r="40" spans="1:15" ht="17.25" customHeight="1">
      <c r="B40" s="478"/>
      <c r="C40" s="386"/>
      <c r="D40" s="469"/>
      <c r="E40" s="470"/>
      <c r="F40" s="471"/>
      <c r="G40" s="472"/>
      <c r="H40" s="292"/>
      <c r="I40" s="15" t="s">
        <v>72</v>
      </c>
      <c r="J40" s="295"/>
      <c r="K40" s="117">
        <f>IF($O40="","",$O40)</f>
        <v>0</v>
      </c>
      <c r="M40" s="29">
        <f t="shared" si="6"/>
        <v>0</v>
      </c>
      <c r="N40" s="30">
        <f t="shared" si="7"/>
        <v>0</v>
      </c>
      <c r="O40" s="31">
        <f t="shared" si="8"/>
        <v>0</v>
      </c>
    </row>
    <row r="41" spans="1:15" ht="17.25" customHeight="1">
      <c r="B41" s="479"/>
      <c r="C41" s="7"/>
      <c r="D41" s="7"/>
      <c r="E41" s="7"/>
      <c r="F41" s="5" t="s">
        <v>94</v>
      </c>
      <c r="G41" s="56"/>
      <c r="H41" s="49"/>
      <c r="I41" s="5" t="s">
        <v>91</v>
      </c>
      <c r="J41" s="450">
        <f>IF($O41="","",$O41)</f>
        <v>0</v>
      </c>
      <c r="K41" s="451"/>
      <c r="M41" s="29">
        <f>SUM($M36:$M40)</f>
        <v>0</v>
      </c>
      <c r="N41" s="30">
        <f>$M41/30</f>
        <v>0</v>
      </c>
      <c r="O41" s="31">
        <f t="shared" si="8"/>
        <v>0</v>
      </c>
    </row>
    <row r="42" spans="1:15" ht="17.25" customHeight="1">
      <c r="B42" s="474" t="s">
        <v>73</v>
      </c>
      <c r="C42" s="475"/>
      <c r="D42" s="452"/>
      <c r="E42" s="452"/>
      <c r="F42" s="452"/>
      <c r="G42" s="476" t="s">
        <v>95</v>
      </c>
      <c r="H42" s="476"/>
      <c r="I42" s="452"/>
      <c r="J42" s="453"/>
      <c r="K42" s="453"/>
      <c r="M42" s="58"/>
      <c r="N42" s="59"/>
      <c r="O42" s="60"/>
    </row>
    <row r="43" spans="1:15" ht="17.25" customHeight="1">
      <c r="B43" s="20" t="s">
        <v>26</v>
      </c>
      <c r="C43" s="43"/>
      <c r="D43" s="44"/>
      <c r="E43" s="43"/>
      <c r="F43" s="19"/>
      <c r="G43" s="45"/>
      <c r="H43" s="19" t="s">
        <v>27</v>
      </c>
      <c r="I43" s="19"/>
      <c r="J43" s="19"/>
      <c r="K43" s="455" t="s">
        <v>163</v>
      </c>
    </row>
    <row r="44" spans="1:15" ht="17.25" customHeight="1">
      <c r="B44" s="458" t="s">
        <v>96</v>
      </c>
      <c r="C44" s="459"/>
      <c r="D44" s="459"/>
      <c r="E44" s="459"/>
      <c r="F44" s="459"/>
      <c r="G44" s="460"/>
      <c r="H44" s="16"/>
      <c r="K44" s="456"/>
    </row>
    <row r="45" spans="1:15" ht="17.25" customHeight="1" thickBot="1">
      <c r="B45" s="461"/>
      <c r="C45" s="404"/>
      <c r="D45" s="404"/>
      <c r="E45" s="404"/>
      <c r="F45" s="404"/>
      <c r="G45" s="462"/>
      <c r="H45" s="3"/>
      <c r="I45" s="3"/>
      <c r="J45" s="3"/>
      <c r="K45" s="457"/>
      <c r="N45" s="47" t="s">
        <v>248</v>
      </c>
      <c r="O45" s="47" t="s">
        <v>251</v>
      </c>
    </row>
    <row r="46" spans="1:15" ht="17.25" customHeight="1">
      <c r="B46" s="463" t="s">
        <v>281</v>
      </c>
      <c r="C46" s="464"/>
      <c r="D46" s="464"/>
      <c r="E46" s="464"/>
      <c r="F46" s="464"/>
      <c r="G46" s="464"/>
      <c r="H46" s="464"/>
      <c r="I46" s="464"/>
      <c r="J46" s="464"/>
      <c r="K46" s="465"/>
      <c r="M46" s="224">
        <v>19000</v>
      </c>
      <c r="N46" s="225">
        <f>M46*1.08</f>
        <v>20520</v>
      </c>
      <c r="O46" s="225">
        <f>M46*1.1</f>
        <v>20900</v>
      </c>
    </row>
    <row r="47" spans="1:15" ht="17.25" customHeight="1" thickBot="1">
      <c r="B47" s="466" t="s">
        <v>300</v>
      </c>
      <c r="C47" s="467"/>
      <c r="D47" s="467"/>
      <c r="E47" s="467"/>
      <c r="F47" s="467"/>
      <c r="G47" s="467"/>
      <c r="H47" s="467"/>
      <c r="I47" s="467"/>
      <c r="J47" s="467"/>
      <c r="K47" s="468"/>
    </row>
    <row r="48" spans="1:15" ht="13.5" customHeight="1">
      <c r="C48" s="50" t="s">
        <v>61</v>
      </c>
      <c r="D48" s="51" t="s">
        <v>284</v>
      </c>
      <c r="E48" s="42"/>
      <c r="F48" s="42"/>
      <c r="G48" s="42"/>
      <c r="H48" s="42"/>
      <c r="I48" s="42"/>
      <c r="J48" s="42"/>
      <c r="K48" s="42"/>
    </row>
    <row r="49" spans="2:12" ht="13.5" customHeight="1">
      <c r="B49" s="48"/>
      <c r="D49" s="48" t="s">
        <v>24</v>
      </c>
      <c r="E49" s="42"/>
      <c r="F49" s="42"/>
      <c r="G49" s="42"/>
      <c r="H49" s="42"/>
      <c r="I49" s="42"/>
      <c r="J49" s="42"/>
      <c r="L49" s="52"/>
    </row>
    <row r="50" spans="2:12" ht="13.5" customHeight="1">
      <c r="B50" s="454" t="s">
        <v>74</v>
      </c>
      <c r="C50" s="454"/>
      <c r="D50" s="42" t="s">
        <v>75</v>
      </c>
      <c r="E50" s="42"/>
      <c r="F50" s="42"/>
      <c r="G50" s="42"/>
      <c r="H50" s="42"/>
      <c r="I50" s="42"/>
      <c r="J50" s="42"/>
      <c r="K50" s="222">
        <v>45383</v>
      </c>
    </row>
    <row r="102" spans="1:1" ht="20.100000000000001" customHeight="1">
      <c r="A102" s="250"/>
    </row>
  </sheetData>
  <sheetProtection formatCells="0" formatColumns="0" formatRows="0" insertColumns="0" insertRows="0" insertHyperlinks="0" deleteColumns="0" deleteRows="0" selectLockedCells="1" sort="0" autoFilter="0" pivotTables="0"/>
  <mergeCells count="89">
    <mergeCell ref="C40:E40"/>
    <mergeCell ref="F40:G40"/>
    <mergeCell ref="F39:G39"/>
    <mergeCell ref="B42:C42"/>
    <mergeCell ref="D42:F42"/>
    <mergeCell ref="G42:H42"/>
    <mergeCell ref="B35:B41"/>
    <mergeCell ref="C35:E35"/>
    <mergeCell ref="F35:G35"/>
    <mergeCell ref="C36:E36"/>
    <mergeCell ref="F36:G36"/>
    <mergeCell ref="C37:E37"/>
    <mergeCell ref="F37:G37"/>
    <mergeCell ref="C38:E38"/>
    <mergeCell ref="F38:G38"/>
    <mergeCell ref="C39:E39"/>
    <mergeCell ref="J41:K41"/>
    <mergeCell ref="I42:K42"/>
    <mergeCell ref="B50:C50"/>
    <mergeCell ref="K43:K45"/>
    <mergeCell ref="B44:G45"/>
    <mergeCell ref="B46:K46"/>
    <mergeCell ref="B47:K47"/>
    <mergeCell ref="J30:K30"/>
    <mergeCell ref="B31:B34"/>
    <mergeCell ref="C31:E31"/>
    <mergeCell ref="F31:G31"/>
    <mergeCell ref="H31:I31"/>
    <mergeCell ref="C33:G33"/>
    <mergeCell ref="H33:I33"/>
    <mergeCell ref="J31:K31"/>
    <mergeCell ref="C32:F32"/>
    <mergeCell ref="H32:I32"/>
    <mergeCell ref="J32:K32"/>
    <mergeCell ref="J33:K33"/>
    <mergeCell ref="C34:G34"/>
    <mergeCell ref="J34:K34"/>
    <mergeCell ref="B24:B30"/>
    <mergeCell ref="D24:E24"/>
    <mergeCell ref="D29:E29"/>
    <mergeCell ref="H18:I18"/>
    <mergeCell ref="J18:K18"/>
    <mergeCell ref="C22:C23"/>
    <mergeCell ref="D22:F23"/>
    <mergeCell ref="G22:G23"/>
    <mergeCell ref="H22:K23"/>
    <mergeCell ref="E19:K19"/>
    <mergeCell ref="D20:G20"/>
    <mergeCell ref="I20:K20"/>
    <mergeCell ref="C21:G21"/>
    <mergeCell ref="F24:G24"/>
    <mergeCell ref="D25:E25"/>
    <mergeCell ref="D26:E26"/>
    <mergeCell ref="D27:E27"/>
    <mergeCell ref="D28:E28"/>
    <mergeCell ref="B6:B16"/>
    <mergeCell ref="D15:K15"/>
    <mergeCell ref="I3:K3"/>
    <mergeCell ref="J4:K4"/>
    <mergeCell ref="J5:K5"/>
    <mergeCell ref="H6:H8"/>
    <mergeCell ref="C9:C10"/>
    <mergeCell ref="D9:E10"/>
    <mergeCell ref="G9:G10"/>
    <mergeCell ref="C7:C8"/>
    <mergeCell ref="C12:C13"/>
    <mergeCell ref="D12:H13"/>
    <mergeCell ref="J17:K17"/>
    <mergeCell ref="D18:G18"/>
    <mergeCell ref="D3:H3"/>
    <mergeCell ref="D4:H5"/>
    <mergeCell ref="D7:G8"/>
    <mergeCell ref="D6:G6"/>
    <mergeCell ref="J1:K2"/>
    <mergeCell ref="D11:E11"/>
    <mergeCell ref="B22:B23"/>
    <mergeCell ref="B17:B20"/>
    <mergeCell ref="J8:K12"/>
    <mergeCell ref="I6:K7"/>
    <mergeCell ref="B4:C5"/>
    <mergeCell ref="D16:F16"/>
    <mergeCell ref="H16:I16"/>
    <mergeCell ref="J16:K16"/>
    <mergeCell ref="D14:E14"/>
    <mergeCell ref="G14:H14"/>
    <mergeCell ref="J14:K14"/>
    <mergeCell ref="I13:K13"/>
    <mergeCell ref="D17:G17"/>
    <mergeCell ref="H17:I17"/>
  </mergeCells>
  <phoneticPr fontId="2"/>
  <dataValidations count="4">
    <dataValidation type="list" allowBlank="1" showInputMessage="1" showErrorMessage="1" sqref="H10" xr:uid="{C82B9417-9592-4AE7-8174-575B50095943}">
      <formula1>"男,女"</formula1>
    </dataValidation>
    <dataValidation type="list" allowBlank="1" showInputMessage="1" showErrorMessage="1" sqref="D16:F16" xr:uid="{809DB4E4-8619-47DA-82DC-CE0340E8240D}">
      <formula1>$N$4:$N$10</formula1>
    </dataValidation>
    <dataValidation type="list" allowBlank="1" showInputMessage="1" showErrorMessage="1" sqref="J16:K16" xr:uid="{83D4445E-7773-493C-953B-AEED3C8D9878}">
      <formula1>$N$13:$N$16</formula1>
    </dataValidation>
    <dataValidation type="list" allowBlank="1" showInputMessage="1" showErrorMessage="1" sqref="J5:K5 J4:K4" xr:uid="{A86A536E-1E7D-4828-AFFA-FC76717B61E6}">
      <formula1>$N$18:$N$20</formula1>
    </dataValidation>
  </dataValidations>
  <pageMargins left="0.78740157480314965" right="0.39370078740157483" top="0.78740157480314965" bottom="0.78740157480314965" header="0.51181102362204722" footer="0.51181102362204722"/>
  <pageSetup paperSize="9" scale="97" orientation="portrait" blackAndWhite="1" r:id="rId1"/>
  <headerFooter alignWithMargins="0">
    <oddFooter>&amp;C&amp;"Times New Roman,標準"&amp;A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Q179"/>
  <sheetViews>
    <sheetView showGridLines="0" showRowColHeaders="0" showZeros="0" view="pageBreakPreview" zoomScaleNormal="100" workbookViewId="0">
      <selection activeCell="T4" sqref="T4"/>
    </sheetView>
  </sheetViews>
  <sheetFormatPr defaultColWidth="9" defaultRowHeight="20.100000000000001" customHeight="1"/>
  <cols>
    <col min="1" max="2" width="16.77734375" style="62" customWidth="1"/>
    <col min="3" max="9" width="10.109375" style="61" customWidth="1"/>
    <col min="10" max="10" width="5" style="61" customWidth="1"/>
    <col min="11" max="12" width="10.109375" style="61" customWidth="1"/>
    <col min="13" max="13" width="1.6640625" style="61" hidden="1" customWidth="1"/>
    <col min="14" max="17" width="9" style="61" hidden="1" customWidth="1"/>
    <col min="18" max="18" width="0" style="61" hidden="1" customWidth="1"/>
    <col min="19" max="16384" width="9" style="61"/>
  </cols>
  <sheetData>
    <row r="1" spans="1:17" ht="13.5" customHeight="1"/>
    <row r="2" spans="1:17" ht="13.5" hidden="1" customHeight="1">
      <c r="C2" s="220" t="s">
        <v>240</v>
      </c>
    </row>
    <row r="3" spans="1:17" ht="13.5" customHeight="1">
      <c r="C3" s="220" t="s">
        <v>272</v>
      </c>
      <c r="D3" s="63"/>
      <c r="E3" s="512" t="s">
        <v>288</v>
      </c>
      <c r="F3" s="513"/>
      <c r="G3" s="495" t="s">
        <v>62</v>
      </c>
      <c r="H3" s="495"/>
      <c r="I3" s="495"/>
      <c r="J3" s="495"/>
      <c r="K3" s="495"/>
    </row>
    <row r="4" spans="1:17" ht="13.5" customHeight="1">
      <c r="A4" s="486" t="s">
        <v>273</v>
      </c>
      <c r="B4" s="487"/>
      <c r="E4" s="513"/>
      <c r="F4" s="513"/>
      <c r="G4" s="496" t="s">
        <v>97</v>
      </c>
      <c r="H4" s="497"/>
      <c r="I4" s="497"/>
      <c r="J4" s="497"/>
      <c r="K4" s="497"/>
      <c r="L4" s="64"/>
    </row>
    <row r="5" spans="1:17" ht="13.5" customHeight="1" thickBot="1">
      <c r="D5" s="231"/>
      <c r="E5" s="513"/>
      <c r="F5" s="513"/>
      <c r="G5" s="497"/>
      <c r="H5" s="497"/>
      <c r="I5" s="497"/>
      <c r="J5" s="497"/>
      <c r="K5" s="497"/>
      <c r="L5" s="64"/>
    </row>
    <row r="6" spans="1:17" ht="13.5" customHeight="1">
      <c r="C6" s="533" t="s">
        <v>98</v>
      </c>
      <c r="D6" s="536" t="str">
        <f>IF('別紙様式17-1-1改(PC入力用)'!$D$7="","",'別紙様式17-1-1改(PC入力用)'!$D$7)</f>
        <v/>
      </c>
      <c r="E6" s="537"/>
      <c r="F6" s="537"/>
      <c r="G6" s="538"/>
      <c r="H6" s="360" t="s">
        <v>32</v>
      </c>
      <c r="I6" s="360"/>
      <c r="J6" s="514"/>
      <c r="K6" s="517" t="s">
        <v>99</v>
      </c>
      <c r="L6" s="518"/>
    </row>
    <row r="7" spans="1:17" ht="17.399999999999999" customHeight="1">
      <c r="C7" s="534"/>
      <c r="D7" s="539"/>
      <c r="E7" s="540"/>
      <c r="F7" s="540"/>
      <c r="G7" s="541"/>
      <c r="H7" s="230" t="s">
        <v>256</v>
      </c>
      <c r="I7" s="515" t="str">
        <f>IF('別紙様式17-1-1改(PC入力用)'!$J$4="","",'別紙様式17-1-1改(PC入力用)'!$J$4)</f>
        <v/>
      </c>
      <c r="J7" s="516"/>
      <c r="K7" s="519"/>
      <c r="L7" s="520"/>
    </row>
    <row r="8" spans="1:17" ht="17.399999999999999" customHeight="1" thickBot="1">
      <c r="C8" s="535"/>
      <c r="D8" s="542"/>
      <c r="E8" s="543"/>
      <c r="F8" s="543"/>
      <c r="G8" s="544"/>
      <c r="H8" s="233" t="s">
        <v>257</v>
      </c>
      <c r="I8" s="515" t="str">
        <f>IF('別紙様式17-1-1改(PC入力用)'!$J$5="","",'別紙様式17-1-1改(PC入力用)'!$J$5)</f>
        <v/>
      </c>
      <c r="J8" s="516"/>
      <c r="K8" s="521"/>
      <c r="L8" s="522"/>
    </row>
    <row r="9" spans="1:17" ht="17.399999999999999" customHeight="1">
      <c r="C9" s="569" t="s">
        <v>21</v>
      </c>
      <c r="D9" s="232" t="s">
        <v>78</v>
      </c>
      <c r="E9" s="500" t="str">
        <f>IF('別紙様式17-1-1改(PC入力用)'!$D$17="","",'別紙様式17-1-1改(PC入力用)'!$D$17)</f>
        <v/>
      </c>
      <c r="F9" s="501"/>
      <c r="G9" s="501"/>
      <c r="H9" s="502"/>
      <c r="I9" s="503" t="s">
        <v>11</v>
      </c>
      <c r="J9" s="504"/>
      <c r="K9" s="503" t="s">
        <v>12</v>
      </c>
      <c r="L9" s="505"/>
    </row>
    <row r="10" spans="1:17" ht="17.399999999999999" customHeight="1">
      <c r="C10" s="570"/>
      <c r="D10" s="65" t="s">
        <v>18</v>
      </c>
      <c r="E10" s="506" t="str">
        <f>IF('別紙様式17-1-1改(PC入力用)'!$D$18="","",'別紙様式17-1-1改(PC入力用)'!$D$18)</f>
        <v/>
      </c>
      <c r="F10" s="498"/>
      <c r="G10" s="498"/>
      <c r="H10" s="507"/>
      <c r="I10" s="508" t="s">
        <v>10</v>
      </c>
      <c r="J10" s="509"/>
      <c r="K10" s="510" t="str">
        <f>IF('別紙様式17-1-1改(PC入力用)'!$J$18="","",'別紙様式17-1-1改(PC入力用)'!$J$18)</f>
        <v>(般-　)第　　　　号</v>
      </c>
      <c r="L10" s="511"/>
    </row>
    <row r="11" spans="1:17" ht="17.399999999999999" customHeight="1">
      <c r="C11" s="570"/>
      <c r="D11" s="66" t="s">
        <v>45</v>
      </c>
      <c r="E11" s="67" t="str">
        <f>IF('別紙様式17-1-1改(PC入力用)'!$D$19="","",'別紙様式17-1-1改(PC入力用)'!$D$19)</f>
        <v/>
      </c>
      <c r="F11" s="498" t="str">
        <f>IF('別紙様式17-1-1改(PC入力用)'!$E$19="","",'別紙様式17-1-1改(PC入力用)'!$E$19)</f>
        <v/>
      </c>
      <c r="G11" s="498"/>
      <c r="H11" s="498"/>
      <c r="I11" s="498"/>
      <c r="J11" s="498"/>
      <c r="K11" s="498"/>
      <c r="L11" s="499"/>
    </row>
    <row r="12" spans="1:17" ht="17.399999999999999" customHeight="1">
      <c r="C12" s="570"/>
      <c r="D12" s="66" t="s">
        <v>0</v>
      </c>
      <c r="E12" s="506" t="str">
        <f>IF('別紙様式17-1-1改(PC入力用)'!$D$20="","",'別紙様式17-1-1改(PC入力用)'!$D$20)</f>
        <v/>
      </c>
      <c r="F12" s="576"/>
      <c r="G12" s="577"/>
      <c r="H12" s="66" t="s">
        <v>67</v>
      </c>
      <c r="I12" s="573" t="str">
        <f>IF('別紙様式17-1-1改(PC入力用)'!$I$20="","",'別紙様式17-1-1改(PC入力用)'!$I$20)</f>
        <v/>
      </c>
      <c r="J12" s="574"/>
      <c r="K12" s="574"/>
      <c r="L12" s="575"/>
    </row>
    <row r="13" spans="1:17" ht="35.1" customHeight="1" thickBot="1">
      <c r="C13" s="571"/>
      <c r="D13" s="68" t="s">
        <v>19</v>
      </c>
      <c r="E13" s="562" t="str">
        <f>IF('別紙様式17-1-1改(PC入力用)'!$D$22="","",'別紙様式17-1-1改(PC入力用)'!$D$22)</f>
        <v/>
      </c>
      <c r="F13" s="563"/>
      <c r="G13" s="563"/>
      <c r="H13" s="296" t="s">
        <v>278</v>
      </c>
      <c r="I13" s="69" t="s">
        <v>100</v>
      </c>
      <c r="J13" s="529" t="str">
        <f>IF('別紙様式17-1-1改(PC入力用)'!$C$21="","",'別紙様式17-1-1改(PC入力用)'!$C$21)</f>
        <v/>
      </c>
      <c r="K13" s="530"/>
      <c r="L13" s="531"/>
    </row>
    <row r="14" spans="1:17" ht="20.100000000000001" customHeight="1" thickBot="1">
      <c r="C14" s="70"/>
      <c r="D14" s="564" t="s">
        <v>101</v>
      </c>
      <c r="E14" s="564"/>
      <c r="F14" s="564"/>
      <c r="G14" s="564"/>
      <c r="H14" s="564"/>
      <c r="I14" s="564"/>
      <c r="J14" s="564"/>
      <c r="K14" s="564"/>
      <c r="L14" s="565"/>
    </row>
    <row r="15" spans="1:17" ht="13.5" customHeight="1">
      <c r="A15" s="62" t="s">
        <v>102</v>
      </c>
      <c r="B15" s="62" t="s">
        <v>103</v>
      </c>
      <c r="C15" s="71"/>
      <c r="D15" s="566" t="s">
        <v>59</v>
      </c>
      <c r="E15" s="567"/>
      <c r="F15" s="568"/>
      <c r="G15" s="72" t="s">
        <v>69</v>
      </c>
      <c r="H15" s="73" t="s">
        <v>70</v>
      </c>
      <c r="I15" s="74"/>
      <c r="J15" s="75" t="s">
        <v>71</v>
      </c>
      <c r="K15" s="74"/>
      <c r="L15" s="76" t="s">
        <v>54</v>
      </c>
      <c r="N15" s="77" t="s">
        <v>49</v>
      </c>
      <c r="O15" s="77" t="s">
        <v>50</v>
      </c>
      <c r="P15" s="77" t="s">
        <v>51</v>
      </c>
      <c r="Q15" s="77" t="s">
        <v>49</v>
      </c>
    </row>
    <row r="16" spans="1:17" ht="20.100000000000001" customHeight="1">
      <c r="A16" s="62" t="s">
        <v>104</v>
      </c>
      <c r="B16" s="62" t="s">
        <v>105</v>
      </c>
      <c r="C16" s="572" t="s">
        <v>270</v>
      </c>
      <c r="D16" s="492"/>
      <c r="E16" s="493"/>
      <c r="F16" s="494"/>
      <c r="G16" s="264"/>
      <c r="H16" s="265"/>
      <c r="I16" s="262"/>
      <c r="J16" s="78" t="s">
        <v>3</v>
      </c>
      <c r="K16" s="262"/>
      <c r="L16" s="253">
        <f>IF($P16="","",$P16)</f>
        <v>0</v>
      </c>
      <c r="N16" s="79">
        <f>DAYS360($I16,$K16)</f>
        <v>0</v>
      </c>
      <c r="O16" s="80">
        <f>$N16/30</f>
        <v>0</v>
      </c>
      <c r="P16" s="81">
        <f>ROUND(($O16/12),3)</f>
        <v>0</v>
      </c>
      <c r="Q16" s="82">
        <f>N16</f>
        <v>0</v>
      </c>
    </row>
    <row r="17" spans="1:17" ht="20.100000000000001" customHeight="1">
      <c r="A17" s="62" t="s">
        <v>106</v>
      </c>
      <c r="B17" s="62" t="s">
        <v>107</v>
      </c>
      <c r="C17" s="572"/>
      <c r="D17" s="489"/>
      <c r="E17" s="490"/>
      <c r="F17" s="491"/>
      <c r="G17" s="266"/>
      <c r="H17" s="267"/>
      <c r="I17" s="263"/>
      <c r="J17" s="83" t="s">
        <v>3</v>
      </c>
      <c r="K17" s="263"/>
      <c r="L17" s="254">
        <f>IF($P17="","",$P17)</f>
        <v>0</v>
      </c>
      <c r="N17" s="79">
        <f>DAYS360($I17,$K17)</f>
        <v>0</v>
      </c>
      <c r="O17" s="80">
        <f>$N17/30</f>
        <v>0</v>
      </c>
      <c r="P17" s="81">
        <f>ROUND(($O17/12),3)</f>
        <v>0</v>
      </c>
    </row>
    <row r="18" spans="1:17" ht="20.100000000000001" customHeight="1">
      <c r="A18" s="62" t="s">
        <v>108</v>
      </c>
      <c r="B18" s="62" t="s">
        <v>109</v>
      </c>
      <c r="C18" s="572"/>
      <c r="D18" s="492"/>
      <c r="E18" s="493"/>
      <c r="F18" s="494"/>
      <c r="G18" s="264"/>
      <c r="H18" s="265"/>
      <c r="I18" s="262"/>
      <c r="J18" s="78" t="s">
        <v>3</v>
      </c>
      <c r="K18" s="262"/>
      <c r="L18" s="253">
        <f t="shared" ref="L18:L38" si="0">IF($P18="","",$P18)</f>
        <v>0</v>
      </c>
      <c r="N18" s="79">
        <f t="shared" ref="N18:N39" si="1">DAYS360($I18,$K18)</f>
        <v>0</v>
      </c>
      <c r="O18" s="80">
        <f t="shared" ref="O18:O39" si="2">$N18/30</f>
        <v>0</v>
      </c>
      <c r="P18" s="81">
        <f t="shared" ref="P18:P39" si="3">ROUND(($O18/12),3)</f>
        <v>0</v>
      </c>
      <c r="Q18" s="82">
        <f>N18</f>
        <v>0</v>
      </c>
    </row>
    <row r="19" spans="1:17" ht="20.100000000000001" customHeight="1">
      <c r="A19" s="62" t="s">
        <v>110</v>
      </c>
      <c r="B19" s="62" t="s">
        <v>111</v>
      </c>
      <c r="C19" s="572"/>
      <c r="D19" s="489"/>
      <c r="E19" s="490"/>
      <c r="F19" s="491"/>
      <c r="G19" s="268"/>
      <c r="H19" s="267"/>
      <c r="I19" s="263"/>
      <c r="J19" s="83" t="s">
        <v>3</v>
      </c>
      <c r="K19" s="263"/>
      <c r="L19" s="254">
        <f t="shared" si="0"/>
        <v>0</v>
      </c>
      <c r="N19" s="79">
        <f t="shared" si="1"/>
        <v>0</v>
      </c>
      <c r="O19" s="80">
        <f t="shared" si="2"/>
        <v>0</v>
      </c>
      <c r="P19" s="81">
        <f t="shared" si="3"/>
        <v>0</v>
      </c>
    </row>
    <row r="20" spans="1:17" ht="20.100000000000001" customHeight="1">
      <c r="A20" s="62" t="s">
        <v>112</v>
      </c>
      <c r="B20" s="62" t="s">
        <v>113</v>
      </c>
      <c r="C20" s="572"/>
      <c r="D20" s="492"/>
      <c r="E20" s="493"/>
      <c r="F20" s="494"/>
      <c r="G20" s="264"/>
      <c r="H20" s="265"/>
      <c r="I20" s="262"/>
      <c r="J20" s="78" t="s">
        <v>3</v>
      </c>
      <c r="K20" s="262"/>
      <c r="L20" s="253">
        <f t="shared" si="0"/>
        <v>0</v>
      </c>
      <c r="N20" s="79">
        <f t="shared" si="1"/>
        <v>0</v>
      </c>
      <c r="O20" s="80">
        <f t="shared" si="2"/>
        <v>0</v>
      </c>
      <c r="P20" s="81">
        <f t="shared" si="3"/>
        <v>0</v>
      </c>
      <c r="Q20" s="82">
        <f>N20</f>
        <v>0</v>
      </c>
    </row>
    <row r="21" spans="1:17" ht="20.100000000000001" customHeight="1">
      <c r="A21" s="62" t="s">
        <v>114</v>
      </c>
      <c r="B21" s="62" t="s">
        <v>115</v>
      </c>
      <c r="C21" s="572"/>
      <c r="D21" s="489"/>
      <c r="E21" s="490"/>
      <c r="F21" s="491"/>
      <c r="G21" s="268"/>
      <c r="H21" s="267"/>
      <c r="I21" s="263"/>
      <c r="J21" s="83" t="s">
        <v>3</v>
      </c>
      <c r="K21" s="263"/>
      <c r="L21" s="254">
        <f t="shared" si="0"/>
        <v>0</v>
      </c>
      <c r="N21" s="79">
        <f t="shared" si="1"/>
        <v>0</v>
      </c>
      <c r="O21" s="80">
        <f t="shared" si="2"/>
        <v>0</v>
      </c>
      <c r="P21" s="81">
        <f t="shared" si="3"/>
        <v>0</v>
      </c>
    </row>
    <row r="22" spans="1:17" ht="20.100000000000001" customHeight="1">
      <c r="A22" s="62" t="s">
        <v>116</v>
      </c>
      <c r="B22" s="62" t="s">
        <v>117</v>
      </c>
      <c r="C22" s="572"/>
      <c r="D22" s="492"/>
      <c r="E22" s="493"/>
      <c r="F22" s="494"/>
      <c r="G22" s="264"/>
      <c r="H22" s="265"/>
      <c r="I22" s="262"/>
      <c r="J22" s="78" t="s">
        <v>3</v>
      </c>
      <c r="K22" s="262"/>
      <c r="L22" s="253">
        <f t="shared" si="0"/>
        <v>0</v>
      </c>
      <c r="N22" s="79">
        <f t="shared" si="1"/>
        <v>0</v>
      </c>
      <c r="O22" s="80">
        <f t="shared" si="2"/>
        <v>0</v>
      </c>
      <c r="P22" s="81">
        <f t="shared" si="3"/>
        <v>0</v>
      </c>
      <c r="Q22" s="82">
        <f>N22</f>
        <v>0</v>
      </c>
    </row>
    <row r="23" spans="1:17" ht="20.100000000000001" customHeight="1">
      <c r="A23" s="62" t="s">
        <v>118</v>
      </c>
      <c r="B23" s="62" t="s">
        <v>119</v>
      </c>
      <c r="C23" s="572"/>
      <c r="D23" s="489"/>
      <c r="E23" s="490"/>
      <c r="F23" s="491"/>
      <c r="G23" s="268"/>
      <c r="H23" s="267"/>
      <c r="I23" s="263"/>
      <c r="J23" s="83" t="s">
        <v>3</v>
      </c>
      <c r="K23" s="263"/>
      <c r="L23" s="254">
        <f t="shared" si="0"/>
        <v>0</v>
      </c>
      <c r="N23" s="79">
        <f t="shared" si="1"/>
        <v>0</v>
      </c>
      <c r="O23" s="80">
        <f t="shared" si="2"/>
        <v>0</v>
      </c>
      <c r="P23" s="81">
        <f t="shared" si="3"/>
        <v>0</v>
      </c>
    </row>
    <row r="24" spans="1:17" ht="20.100000000000001" customHeight="1">
      <c r="A24" s="62" t="s">
        <v>120</v>
      </c>
      <c r="B24" s="62" t="s">
        <v>121</v>
      </c>
      <c r="C24" s="572"/>
      <c r="D24" s="492"/>
      <c r="E24" s="493"/>
      <c r="F24" s="494"/>
      <c r="G24" s="264"/>
      <c r="H24" s="265"/>
      <c r="I24" s="262"/>
      <c r="J24" s="78" t="s">
        <v>3</v>
      </c>
      <c r="K24" s="262"/>
      <c r="L24" s="253">
        <f t="shared" si="0"/>
        <v>0</v>
      </c>
      <c r="N24" s="79">
        <f t="shared" si="1"/>
        <v>0</v>
      </c>
      <c r="O24" s="80">
        <f t="shared" si="2"/>
        <v>0</v>
      </c>
      <c r="P24" s="81">
        <f t="shared" si="3"/>
        <v>0</v>
      </c>
      <c r="Q24" s="82">
        <f>N24</f>
        <v>0</v>
      </c>
    </row>
    <row r="25" spans="1:17" ht="20.100000000000001" customHeight="1">
      <c r="A25" s="62" t="s">
        <v>122</v>
      </c>
      <c r="B25" s="62" t="s">
        <v>123</v>
      </c>
      <c r="C25" s="572"/>
      <c r="D25" s="489"/>
      <c r="E25" s="490"/>
      <c r="F25" s="491"/>
      <c r="G25" s="268"/>
      <c r="H25" s="267"/>
      <c r="I25" s="263"/>
      <c r="J25" s="83" t="s">
        <v>3</v>
      </c>
      <c r="K25" s="263"/>
      <c r="L25" s="254">
        <f t="shared" si="0"/>
        <v>0</v>
      </c>
      <c r="N25" s="79">
        <f t="shared" si="1"/>
        <v>0</v>
      </c>
      <c r="O25" s="80">
        <f t="shared" si="2"/>
        <v>0</v>
      </c>
      <c r="P25" s="81">
        <f t="shared" si="3"/>
        <v>0</v>
      </c>
    </row>
    <row r="26" spans="1:17" ht="20.100000000000001" customHeight="1">
      <c r="A26" s="62" t="s">
        <v>124</v>
      </c>
      <c r="B26" s="62" t="s">
        <v>125</v>
      </c>
      <c r="C26" s="572"/>
      <c r="D26" s="492"/>
      <c r="E26" s="493"/>
      <c r="F26" s="494"/>
      <c r="G26" s="264"/>
      <c r="H26" s="265"/>
      <c r="I26" s="262"/>
      <c r="J26" s="78" t="s">
        <v>3</v>
      </c>
      <c r="K26" s="262"/>
      <c r="L26" s="253">
        <f t="shared" si="0"/>
        <v>0</v>
      </c>
      <c r="N26" s="79">
        <f t="shared" si="1"/>
        <v>0</v>
      </c>
      <c r="O26" s="80">
        <f t="shared" si="2"/>
        <v>0</v>
      </c>
      <c r="P26" s="81">
        <f t="shared" si="3"/>
        <v>0</v>
      </c>
      <c r="Q26" s="82">
        <f>N26</f>
        <v>0</v>
      </c>
    </row>
    <row r="27" spans="1:17" ht="20.100000000000001" customHeight="1">
      <c r="A27" s="62" t="s">
        <v>126</v>
      </c>
      <c r="B27" s="62" t="s">
        <v>127</v>
      </c>
      <c r="C27" s="572"/>
      <c r="D27" s="489"/>
      <c r="E27" s="490"/>
      <c r="F27" s="491"/>
      <c r="G27" s="268"/>
      <c r="H27" s="267"/>
      <c r="I27" s="263"/>
      <c r="J27" s="83" t="s">
        <v>3</v>
      </c>
      <c r="K27" s="263"/>
      <c r="L27" s="254">
        <f t="shared" si="0"/>
        <v>0</v>
      </c>
      <c r="N27" s="79">
        <f t="shared" si="1"/>
        <v>0</v>
      </c>
      <c r="O27" s="80">
        <f t="shared" si="2"/>
        <v>0</v>
      </c>
      <c r="P27" s="81">
        <f t="shared" si="3"/>
        <v>0</v>
      </c>
    </row>
    <row r="28" spans="1:17" ht="20.100000000000001" customHeight="1">
      <c r="A28" s="62" t="s">
        <v>128</v>
      </c>
      <c r="B28" s="62" t="s">
        <v>129</v>
      </c>
      <c r="C28" s="572"/>
      <c r="D28" s="492"/>
      <c r="E28" s="493"/>
      <c r="F28" s="494"/>
      <c r="G28" s="264"/>
      <c r="H28" s="265"/>
      <c r="I28" s="262"/>
      <c r="J28" s="78" t="s">
        <v>3</v>
      </c>
      <c r="K28" s="262"/>
      <c r="L28" s="253">
        <f t="shared" si="0"/>
        <v>0</v>
      </c>
      <c r="N28" s="79">
        <f t="shared" si="1"/>
        <v>0</v>
      </c>
      <c r="O28" s="80">
        <f t="shared" si="2"/>
        <v>0</v>
      </c>
      <c r="P28" s="81">
        <f t="shared" si="3"/>
        <v>0</v>
      </c>
      <c r="Q28" s="82">
        <f>N28</f>
        <v>0</v>
      </c>
    </row>
    <row r="29" spans="1:17" ht="20.100000000000001" customHeight="1">
      <c r="A29" s="62" t="s">
        <v>130</v>
      </c>
      <c r="B29" s="62" t="s">
        <v>131</v>
      </c>
      <c r="C29" s="572"/>
      <c r="D29" s="489"/>
      <c r="E29" s="490"/>
      <c r="F29" s="491"/>
      <c r="G29" s="268"/>
      <c r="H29" s="267"/>
      <c r="I29" s="263"/>
      <c r="J29" s="83" t="s">
        <v>3</v>
      </c>
      <c r="K29" s="263"/>
      <c r="L29" s="254">
        <f t="shared" si="0"/>
        <v>0</v>
      </c>
      <c r="N29" s="79">
        <f t="shared" si="1"/>
        <v>0</v>
      </c>
      <c r="O29" s="80">
        <f t="shared" si="2"/>
        <v>0</v>
      </c>
      <c r="P29" s="81">
        <f t="shared" si="3"/>
        <v>0</v>
      </c>
    </row>
    <row r="30" spans="1:17" ht="20.100000000000001" customHeight="1">
      <c r="A30" s="62" t="s">
        <v>132</v>
      </c>
      <c r="B30" s="62" t="s">
        <v>133</v>
      </c>
      <c r="C30" s="572"/>
      <c r="D30" s="492"/>
      <c r="E30" s="493"/>
      <c r="F30" s="494"/>
      <c r="G30" s="264"/>
      <c r="H30" s="265"/>
      <c r="I30" s="262"/>
      <c r="J30" s="78" t="s">
        <v>3</v>
      </c>
      <c r="K30" s="262"/>
      <c r="L30" s="253">
        <f t="shared" si="0"/>
        <v>0</v>
      </c>
      <c r="N30" s="79">
        <f t="shared" si="1"/>
        <v>0</v>
      </c>
      <c r="O30" s="80">
        <f t="shared" si="2"/>
        <v>0</v>
      </c>
      <c r="P30" s="81">
        <f t="shared" si="3"/>
        <v>0</v>
      </c>
      <c r="Q30" s="82">
        <f>N30</f>
        <v>0</v>
      </c>
    </row>
    <row r="31" spans="1:17" ht="20.100000000000001" customHeight="1">
      <c r="A31" s="62" t="s">
        <v>134</v>
      </c>
      <c r="B31" s="62" t="s">
        <v>135</v>
      </c>
      <c r="C31" s="572"/>
      <c r="D31" s="489"/>
      <c r="E31" s="490"/>
      <c r="F31" s="491"/>
      <c r="G31" s="269"/>
      <c r="H31" s="267"/>
      <c r="I31" s="263"/>
      <c r="J31" s="83" t="s">
        <v>3</v>
      </c>
      <c r="K31" s="263"/>
      <c r="L31" s="254">
        <f t="shared" si="0"/>
        <v>0</v>
      </c>
      <c r="N31" s="79">
        <f t="shared" si="1"/>
        <v>0</v>
      </c>
      <c r="O31" s="80">
        <f t="shared" si="2"/>
        <v>0</v>
      </c>
      <c r="P31" s="81">
        <f t="shared" si="3"/>
        <v>0</v>
      </c>
    </row>
    <row r="32" spans="1:17" ht="20.100000000000001" customHeight="1">
      <c r="A32" s="62" t="s">
        <v>136</v>
      </c>
      <c r="B32" s="62" t="s">
        <v>137</v>
      </c>
      <c r="C32" s="572"/>
      <c r="D32" s="492"/>
      <c r="E32" s="493"/>
      <c r="F32" s="494"/>
      <c r="G32" s="264"/>
      <c r="H32" s="265"/>
      <c r="I32" s="262"/>
      <c r="J32" s="78" t="s">
        <v>3</v>
      </c>
      <c r="K32" s="262"/>
      <c r="L32" s="253">
        <f t="shared" si="0"/>
        <v>0</v>
      </c>
      <c r="N32" s="79">
        <f t="shared" si="1"/>
        <v>0</v>
      </c>
      <c r="O32" s="80">
        <f t="shared" si="2"/>
        <v>0</v>
      </c>
      <c r="P32" s="81">
        <f t="shared" si="3"/>
        <v>0</v>
      </c>
      <c r="Q32" s="82">
        <f>N32</f>
        <v>0</v>
      </c>
    </row>
    <row r="33" spans="1:17" ht="20.100000000000001" customHeight="1">
      <c r="A33" s="62" t="s">
        <v>138</v>
      </c>
      <c r="B33" s="62" t="s">
        <v>139</v>
      </c>
      <c r="C33" s="572"/>
      <c r="D33" s="489"/>
      <c r="E33" s="490"/>
      <c r="F33" s="491"/>
      <c r="G33" s="269"/>
      <c r="H33" s="267"/>
      <c r="I33" s="263"/>
      <c r="J33" s="83" t="s">
        <v>3</v>
      </c>
      <c r="K33" s="263"/>
      <c r="L33" s="254">
        <f t="shared" si="0"/>
        <v>0</v>
      </c>
      <c r="N33" s="79">
        <f t="shared" si="1"/>
        <v>0</v>
      </c>
      <c r="O33" s="80">
        <f t="shared" si="2"/>
        <v>0</v>
      </c>
      <c r="P33" s="81">
        <f t="shared" si="3"/>
        <v>0</v>
      </c>
    </row>
    <row r="34" spans="1:17" ht="20.100000000000001" customHeight="1">
      <c r="A34" s="62" t="s">
        <v>140</v>
      </c>
      <c r="B34" s="62" t="s">
        <v>141</v>
      </c>
      <c r="C34" s="572"/>
      <c r="D34" s="492"/>
      <c r="E34" s="493"/>
      <c r="F34" s="494"/>
      <c r="G34" s="264"/>
      <c r="H34" s="265"/>
      <c r="I34" s="262"/>
      <c r="J34" s="78" t="s">
        <v>3</v>
      </c>
      <c r="K34" s="262"/>
      <c r="L34" s="253">
        <f t="shared" si="0"/>
        <v>0</v>
      </c>
      <c r="N34" s="79">
        <f t="shared" si="1"/>
        <v>0</v>
      </c>
      <c r="O34" s="80">
        <f t="shared" si="2"/>
        <v>0</v>
      </c>
      <c r="P34" s="81">
        <f t="shared" si="3"/>
        <v>0</v>
      </c>
      <c r="Q34" s="82">
        <f>N34</f>
        <v>0</v>
      </c>
    </row>
    <row r="35" spans="1:17" ht="20.100000000000001" customHeight="1">
      <c r="A35" s="62" t="s">
        <v>142</v>
      </c>
      <c r="B35" s="62" t="s">
        <v>143</v>
      </c>
      <c r="C35" s="572"/>
      <c r="D35" s="489"/>
      <c r="E35" s="490"/>
      <c r="F35" s="491"/>
      <c r="G35" s="270"/>
      <c r="H35" s="267"/>
      <c r="I35" s="263"/>
      <c r="J35" s="83" t="s">
        <v>3</v>
      </c>
      <c r="K35" s="263"/>
      <c r="L35" s="254">
        <f t="shared" si="0"/>
        <v>0</v>
      </c>
      <c r="N35" s="79">
        <f t="shared" si="1"/>
        <v>0</v>
      </c>
      <c r="O35" s="80">
        <f t="shared" si="2"/>
        <v>0</v>
      </c>
      <c r="P35" s="81">
        <f t="shared" si="3"/>
        <v>0</v>
      </c>
    </row>
    <row r="36" spans="1:17" ht="20.100000000000001" customHeight="1">
      <c r="A36" s="62" t="s">
        <v>144</v>
      </c>
      <c r="B36" s="62" t="s">
        <v>145</v>
      </c>
      <c r="C36" s="572"/>
      <c r="D36" s="492"/>
      <c r="E36" s="493"/>
      <c r="F36" s="494"/>
      <c r="G36" s="271"/>
      <c r="H36" s="265"/>
      <c r="I36" s="262"/>
      <c r="J36" s="78" t="s">
        <v>3</v>
      </c>
      <c r="K36" s="262"/>
      <c r="L36" s="253">
        <f t="shared" si="0"/>
        <v>0</v>
      </c>
      <c r="N36" s="79">
        <f t="shared" si="1"/>
        <v>0</v>
      </c>
      <c r="O36" s="80">
        <f t="shared" si="2"/>
        <v>0</v>
      </c>
      <c r="P36" s="81">
        <f t="shared" si="3"/>
        <v>0</v>
      </c>
      <c r="Q36" s="82">
        <f>N36</f>
        <v>0</v>
      </c>
    </row>
    <row r="37" spans="1:17" ht="20.100000000000001" customHeight="1">
      <c r="A37" s="62" t="s">
        <v>146</v>
      </c>
      <c r="B37" s="62" t="s">
        <v>147</v>
      </c>
      <c r="C37" s="572"/>
      <c r="D37" s="489"/>
      <c r="E37" s="490"/>
      <c r="F37" s="491"/>
      <c r="G37" s="270"/>
      <c r="H37" s="267"/>
      <c r="I37" s="263"/>
      <c r="J37" s="83" t="s">
        <v>3</v>
      </c>
      <c r="K37" s="263"/>
      <c r="L37" s="254">
        <f t="shared" si="0"/>
        <v>0</v>
      </c>
      <c r="N37" s="79">
        <f t="shared" si="1"/>
        <v>0</v>
      </c>
      <c r="O37" s="80">
        <f t="shared" si="2"/>
        <v>0</v>
      </c>
      <c r="P37" s="81">
        <f t="shared" si="3"/>
        <v>0</v>
      </c>
    </row>
    <row r="38" spans="1:17" ht="20.100000000000001" customHeight="1">
      <c r="A38" s="62" t="s">
        <v>148</v>
      </c>
      <c r="B38" s="62" t="s">
        <v>149</v>
      </c>
      <c r="C38" s="572"/>
      <c r="D38" s="492"/>
      <c r="E38" s="493"/>
      <c r="F38" s="494"/>
      <c r="G38" s="264"/>
      <c r="H38" s="265"/>
      <c r="I38" s="262"/>
      <c r="J38" s="78" t="s">
        <v>3</v>
      </c>
      <c r="K38" s="262"/>
      <c r="L38" s="253">
        <f t="shared" si="0"/>
        <v>0</v>
      </c>
      <c r="N38" s="79">
        <f t="shared" si="1"/>
        <v>0</v>
      </c>
      <c r="O38" s="80">
        <f t="shared" si="2"/>
        <v>0</v>
      </c>
      <c r="P38" s="81">
        <f t="shared" si="3"/>
        <v>0</v>
      </c>
      <c r="Q38" s="82">
        <f>N38</f>
        <v>0</v>
      </c>
    </row>
    <row r="39" spans="1:17" ht="20.100000000000001" customHeight="1">
      <c r="A39" s="62" t="s">
        <v>151</v>
      </c>
      <c r="B39" s="62" t="s">
        <v>152</v>
      </c>
      <c r="C39" s="572"/>
      <c r="D39" s="489"/>
      <c r="E39" s="490"/>
      <c r="F39" s="491"/>
      <c r="G39" s="269"/>
      <c r="H39" s="267"/>
      <c r="I39" s="263"/>
      <c r="J39" s="83" t="s">
        <v>3</v>
      </c>
      <c r="K39" s="263"/>
      <c r="L39" s="254">
        <f>IF($P39="","",$P39)</f>
        <v>0</v>
      </c>
      <c r="N39" s="79">
        <f t="shared" si="1"/>
        <v>0</v>
      </c>
      <c r="O39" s="80">
        <f t="shared" si="2"/>
        <v>0</v>
      </c>
      <c r="P39" s="81">
        <f t="shared" si="3"/>
        <v>0</v>
      </c>
    </row>
    <row r="40" spans="1:17" ht="17.25" customHeight="1">
      <c r="A40" s="62" t="s">
        <v>153</v>
      </c>
      <c r="B40" s="62" t="s">
        <v>154</v>
      </c>
      <c r="C40" s="572"/>
      <c r="D40" s="84"/>
      <c r="E40" s="85"/>
      <c r="F40" s="86"/>
      <c r="G40" s="551" t="s">
        <v>150</v>
      </c>
      <c r="H40" s="552"/>
      <c r="I40" s="547"/>
      <c r="J40" s="549" t="s">
        <v>3</v>
      </c>
      <c r="K40" s="527"/>
      <c r="L40" s="523">
        <f>IF($P41="","",$P41)</f>
        <v>0</v>
      </c>
      <c r="N40" s="255">
        <f>SUM($N$16:$N$39)</f>
        <v>0</v>
      </c>
      <c r="O40" s="256">
        <f>$N$40/30</f>
        <v>0</v>
      </c>
      <c r="P40" s="257">
        <f>ROUND(($O$40/12),3)</f>
        <v>0</v>
      </c>
      <c r="Q40" s="1" t="s">
        <v>279</v>
      </c>
    </row>
    <row r="41" spans="1:17" ht="17.25" customHeight="1">
      <c r="A41" s="62" t="s">
        <v>156</v>
      </c>
      <c r="B41" s="62" t="s">
        <v>157</v>
      </c>
      <c r="C41" s="572"/>
      <c r="D41" s="87"/>
      <c r="E41" s="88"/>
      <c r="F41" s="89"/>
      <c r="G41" s="553"/>
      <c r="H41" s="554"/>
      <c r="I41" s="548"/>
      <c r="J41" s="550"/>
      <c r="K41" s="528"/>
      <c r="L41" s="524"/>
      <c r="N41" s="258">
        <f>DAYS360($I40,$K40)</f>
        <v>0</v>
      </c>
      <c r="O41" s="259">
        <f>$N41/30</f>
        <v>0</v>
      </c>
      <c r="P41" s="260">
        <f>ROUND(($O41/12),3)</f>
        <v>0</v>
      </c>
      <c r="Q41" s="1"/>
    </row>
    <row r="42" spans="1:17" ht="17.25" customHeight="1">
      <c r="A42" s="62" t="s">
        <v>244</v>
      </c>
      <c r="B42" s="62" t="s">
        <v>245</v>
      </c>
      <c r="C42" s="572"/>
      <c r="D42" s="84"/>
      <c r="E42" s="85"/>
      <c r="F42" s="86"/>
      <c r="G42" s="90"/>
      <c r="H42" s="545" t="s">
        <v>155</v>
      </c>
      <c r="I42" s="547"/>
      <c r="J42" s="549" t="s">
        <v>3</v>
      </c>
      <c r="K42" s="527"/>
      <c r="L42" s="523">
        <f>IF($P42="","",$P42)</f>
        <v>0</v>
      </c>
      <c r="N42" s="532">
        <f>DAYS360($I42,$K42)</f>
        <v>0</v>
      </c>
      <c r="O42" s="488">
        <f>$N42/30</f>
        <v>0</v>
      </c>
      <c r="P42" s="525">
        <f>ROUND(($O42/12),3)</f>
        <v>0</v>
      </c>
      <c r="Q42" s="1"/>
    </row>
    <row r="43" spans="1:17" ht="17.25" customHeight="1">
      <c r="A43" s="62" t="s">
        <v>246</v>
      </c>
      <c r="B43" s="62" t="s">
        <v>247</v>
      </c>
      <c r="C43" s="572"/>
      <c r="D43" s="87"/>
      <c r="E43" s="88"/>
      <c r="F43" s="89"/>
      <c r="G43" s="91"/>
      <c r="H43" s="546"/>
      <c r="I43" s="548"/>
      <c r="J43" s="550"/>
      <c r="K43" s="528"/>
      <c r="L43" s="524"/>
      <c r="N43" s="532"/>
      <c r="O43" s="488"/>
      <c r="P43" s="526"/>
      <c r="Q43" s="1"/>
    </row>
    <row r="44" spans="1:17" ht="17.25" customHeight="1" thickBot="1">
      <c r="A44" s="62" t="s">
        <v>249</v>
      </c>
      <c r="B44" s="62" t="s">
        <v>253</v>
      </c>
      <c r="C44" s="92"/>
      <c r="D44" s="93"/>
      <c r="E44" s="93"/>
      <c r="F44" s="93"/>
      <c r="G44" s="94" t="s">
        <v>158</v>
      </c>
      <c r="H44" s="95"/>
      <c r="I44" s="94"/>
      <c r="J44" s="94" t="s">
        <v>159</v>
      </c>
      <c r="K44" s="417">
        <f>IF($P44="","",$P44)</f>
        <v>0</v>
      </c>
      <c r="L44" s="418"/>
      <c r="N44" s="1"/>
      <c r="O44" s="1"/>
      <c r="P44" s="261">
        <f>$P41+$P42</f>
        <v>0</v>
      </c>
      <c r="Q44" s="1" t="s">
        <v>280</v>
      </c>
    </row>
    <row r="45" spans="1:17" ht="13.5" customHeight="1">
      <c r="A45" s="62" t="s">
        <v>250</v>
      </c>
      <c r="B45" s="62" t="s">
        <v>254</v>
      </c>
      <c r="C45" s="96" t="s">
        <v>26</v>
      </c>
      <c r="D45" s="97"/>
      <c r="E45" s="98"/>
      <c r="F45" s="97"/>
      <c r="G45" s="99"/>
      <c r="H45" s="100"/>
      <c r="I45" s="101" t="s">
        <v>27</v>
      </c>
      <c r="L45" s="555" t="s">
        <v>160</v>
      </c>
    </row>
    <row r="46" spans="1:17" ht="35.1" customHeight="1" thickBot="1">
      <c r="A46" s="62" t="s">
        <v>252</v>
      </c>
      <c r="B46" s="62" t="s">
        <v>255</v>
      </c>
      <c r="C46" s="557" t="s">
        <v>96</v>
      </c>
      <c r="D46" s="558"/>
      <c r="E46" s="558"/>
      <c r="F46" s="558"/>
      <c r="G46" s="558"/>
      <c r="H46" s="559"/>
      <c r="I46" s="560"/>
      <c r="J46" s="561"/>
      <c r="K46" s="561"/>
      <c r="L46" s="556"/>
    </row>
    <row r="47" spans="1:17" ht="13.5" customHeight="1">
      <c r="A47" s="62" t="s">
        <v>282</v>
      </c>
      <c r="B47" s="62" t="s">
        <v>283</v>
      </c>
    </row>
    <row r="48" spans="1:17" ht="13.5" customHeight="1">
      <c r="A48" s="62" t="s">
        <v>286</v>
      </c>
      <c r="B48" s="62" t="s">
        <v>289</v>
      </c>
    </row>
    <row r="49" spans="1:5" ht="13.5" customHeight="1">
      <c r="A49" s="62" t="s">
        <v>287</v>
      </c>
      <c r="B49" s="62" t="s">
        <v>290</v>
      </c>
    </row>
    <row r="50" spans="1:5" ht="13.5" customHeight="1">
      <c r="A50" s="62" t="s">
        <v>288</v>
      </c>
      <c r="B50" s="62" t="s">
        <v>291</v>
      </c>
    </row>
    <row r="51" spans="1:5" ht="13.5" customHeight="1">
      <c r="A51" s="62" t="s">
        <v>296</v>
      </c>
      <c r="B51" s="62" t="s">
        <v>292</v>
      </c>
    </row>
    <row r="52" spans="1:5" ht="13.5" customHeight="1">
      <c r="A52" s="62" t="s">
        <v>297</v>
      </c>
      <c r="B52" s="62" t="s">
        <v>293</v>
      </c>
      <c r="E52" s="102"/>
    </row>
    <row r="53" spans="1:5" ht="13.5" customHeight="1">
      <c r="A53" s="62" t="s">
        <v>298</v>
      </c>
      <c r="B53" s="62" t="s">
        <v>294</v>
      </c>
    </row>
    <row r="54" spans="1:5" ht="13.5" customHeight="1">
      <c r="A54" s="62" t="s">
        <v>299</v>
      </c>
      <c r="B54" s="62" t="s">
        <v>295</v>
      </c>
    </row>
    <row r="55" spans="1:5" ht="13.5" customHeight="1"/>
    <row r="56" spans="1:5" ht="13.5" customHeight="1"/>
    <row r="57" spans="1:5" ht="13.5" customHeight="1"/>
    <row r="58" spans="1:5" ht="13.5" customHeight="1"/>
    <row r="59" spans="1:5" ht="13.5" customHeight="1"/>
    <row r="60" spans="1:5" ht="13.5" customHeight="1"/>
    <row r="61" spans="1:5" ht="13.5" customHeight="1"/>
    <row r="62" spans="1:5" ht="13.5" customHeight="1"/>
    <row r="63" spans="1:5" ht="13.5" customHeight="1"/>
    <row r="64" spans="1: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sheetData>
  <sheetProtection formatCells="0" formatColumns="0" formatRows="0" insertColumns="0" insertRows="0" insertHyperlinks="0" deleteColumns="0" deleteRows="0" sort="0" autoFilter="0" pivotTables="0"/>
  <mergeCells count="67">
    <mergeCell ref="K44:L44"/>
    <mergeCell ref="L45:L46"/>
    <mergeCell ref="C46:H46"/>
    <mergeCell ref="I46:K46"/>
    <mergeCell ref="E13:G13"/>
    <mergeCell ref="D14:L14"/>
    <mergeCell ref="D15:F15"/>
    <mergeCell ref="C9:C13"/>
    <mergeCell ref="C16:C43"/>
    <mergeCell ref="I12:L12"/>
    <mergeCell ref="E12:G12"/>
    <mergeCell ref="D16:F16"/>
    <mergeCell ref="D17:F17"/>
    <mergeCell ref="D18:F18"/>
    <mergeCell ref="D19:F19"/>
    <mergeCell ref="K42:K43"/>
    <mergeCell ref="C6:C8"/>
    <mergeCell ref="D6:G8"/>
    <mergeCell ref="H42:H43"/>
    <mergeCell ref="I42:I43"/>
    <mergeCell ref="J42:J43"/>
    <mergeCell ref="G40:H41"/>
    <mergeCell ref="I40:I41"/>
    <mergeCell ref="J40:J41"/>
    <mergeCell ref="D32:F32"/>
    <mergeCell ref="D33:F33"/>
    <mergeCell ref="D20:F20"/>
    <mergeCell ref="D21:F21"/>
    <mergeCell ref="I8:J8"/>
    <mergeCell ref="D23:F23"/>
    <mergeCell ref="D24:F24"/>
    <mergeCell ref="L42:L43"/>
    <mergeCell ref="P42:P43"/>
    <mergeCell ref="K40:K41"/>
    <mergeCell ref="L40:L41"/>
    <mergeCell ref="J13:L13"/>
    <mergeCell ref="N42:N43"/>
    <mergeCell ref="G3:K3"/>
    <mergeCell ref="G4:K5"/>
    <mergeCell ref="F11:L11"/>
    <mergeCell ref="E9:H9"/>
    <mergeCell ref="I9:J9"/>
    <mergeCell ref="K9:L9"/>
    <mergeCell ref="E10:H10"/>
    <mergeCell ref="I10:J10"/>
    <mergeCell ref="K10:L10"/>
    <mergeCell ref="E3:F5"/>
    <mergeCell ref="H6:J6"/>
    <mergeCell ref="I7:J7"/>
    <mergeCell ref="K6:L6"/>
    <mergeCell ref="K7:L8"/>
    <mergeCell ref="A4:B4"/>
    <mergeCell ref="O42:O43"/>
    <mergeCell ref="D25:F25"/>
    <mergeCell ref="D26:F26"/>
    <mergeCell ref="D27:F27"/>
    <mergeCell ref="D28:F28"/>
    <mergeCell ref="D39:F39"/>
    <mergeCell ref="D34:F34"/>
    <mergeCell ref="D35:F35"/>
    <mergeCell ref="D36:F36"/>
    <mergeCell ref="D37:F37"/>
    <mergeCell ref="D38:F38"/>
    <mergeCell ref="D29:F29"/>
    <mergeCell ref="D30:F30"/>
    <mergeCell ref="D31:F31"/>
    <mergeCell ref="D22:F22"/>
  </mergeCells>
  <phoneticPr fontId="2"/>
  <dataValidations count="1">
    <dataValidation type="list" allowBlank="1" showInputMessage="1" showErrorMessage="1" sqref="H16:H39" xr:uid="{AB0B7A01-1BD8-4A56-AA5E-25C29FF7ABA9}">
      <formula1>"職長,施工員"</formula1>
    </dataValidation>
  </dataValidations>
  <printOptions horizontalCentered="1"/>
  <pageMargins left="0.59055118110236227" right="0.59055118110236227" top="0.51181102362204722" bottom="0.51181102362204722" header="0.51181102362204722" footer="0.51181102362204722"/>
  <pageSetup paperSize="9" scale="96" orientation="portrait" blackAndWhite="1" r:id="rId1"/>
  <headerFooter alignWithMargins="0">
    <oddFooter>&amp;C&amp;"Times New Roman,標準"&amp;A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pageSetUpPr fitToPage="1"/>
  </sheetPr>
  <dimension ref="A1:T50"/>
  <sheetViews>
    <sheetView view="pageBreakPreview" zoomScaleNormal="100" workbookViewId="0">
      <selection activeCell="M3" sqref="M3"/>
    </sheetView>
  </sheetViews>
  <sheetFormatPr defaultColWidth="9" defaultRowHeight="13.5" customHeight="1"/>
  <cols>
    <col min="1" max="1" width="2.21875" style="1" customWidth="1"/>
    <col min="2" max="11" width="9.33203125" style="1" customWidth="1"/>
    <col min="12" max="41" width="9" style="1"/>
    <col min="42" max="42" width="9.44140625" style="1" bestFit="1" customWidth="1"/>
    <col min="43" max="43" width="10.44140625" style="1" bestFit="1" customWidth="1"/>
    <col min="44" max="16384" width="9" style="1"/>
  </cols>
  <sheetData>
    <row r="1" spans="2:20" ht="13.5" customHeight="1" thickBot="1"/>
    <row r="2" spans="2:20" ht="13.5" hidden="1" customHeight="1" thickBot="1">
      <c r="B2" s="219" t="s">
        <v>241</v>
      </c>
      <c r="M2" s="234"/>
      <c r="N2" s="235"/>
      <c r="R2" s="236"/>
      <c r="S2" s="236"/>
    </row>
    <row r="3" spans="2:20" ht="13.5" customHeight="1">
      <c r="D3" s="337" t="s">
        <v>62</v>
      </c>
      <c r="E3" s="338"/>
      <c r="F3" s="338"/>
      <c r="G3" s="338"/>
      <c r="H3" s="338"/>
      <c r="I3" s="359" t="s">
        <v>32</v>
      </c>
      <c r="J3" s="360"/>
      <c r="K3" s="361"/>
      <c r="M3" s="235"/>
      <c r="N3" s="235"/>
      <c r="T3" s="2"/>
    </row>
    <row r="4" spans="2:20" ht="16.8" customHeight="1">
      <c r="B4" s="316" t="s">
        <v>267</v>
      </c>
      <c r="C4" s="316"/>
      <c r="D4" s="339" t="s">
        <v>77</v>
      </c>
      <c r="E4" s="340"/>
      <c r="F4" s="340"/>
      <c r="G4" s="340"/>
      <c r="H4" s="340"/>
      <c r="I4" s="242" t="s">
        <v>256</v>
      </c>
      <c r="J4" s="578" t="s">
        <v>305</v>
      </c>
      <c r="K4" s="579"/>
      <c r="M4" s="235"/>
      <c r="N4" s="235"/>
    </row>
    <row r="5" spans="2:20" ht="16.8" customHeight="1" thickBot="1">
      <c r="B5" s="316"/>
      <c r="C5" s="316"/>
      <c r="D5" s="341"/>
      <c r="E5" s="341"/>
      <c r="F5" s="341"/>
      <c r="G5" s="341"/>
      <c r="H5" s="341"/>
      <c r="I5" s="243" t="s">
        <v>257</v>
      </c>
      <c r="J5" s="580" t="s">
        <v>306</v>
      </c>
      <c r="K5" s="581"/>
      <c r="M5" s="237"/>
      <c r="N5" s="237"/>
    </row>
    <row r="6" spans="2:20" ht="13.5" customHeight="1">
      <c r="B6" s="351" t="s">
        <v>35</v>
      </c>
      <c r="C6" s="54" t="s">
        <v>78</v>
      </c>
      <c r="D6" s="582" t="s">
        <v>301</v>
      </c>
      <c r="E6" s="583"/>
      <c r="F6" s="583"/>
      <c r="G6" s="584"/>
      <c r="H6" s="585" t="s">
        <v>43</v>
      </c>
      <c r="I6" s="310" t="s">
        <v>42</v>
      </c>
      <c r="J6" s="311"/>
      <c r="K6" s="312"/>
      <c r="M6" s="238"/>
      <c r="N6" s="239"/>
    </row>
    <row r="7" spans="2:20" ht="16.8" customHeight="1">
      <c r="B7" s="353"/>
      <c r="C7" s="377" t="s">
        <v>14</v>
      </c>
      <c r="D7" s="588" t="s">
        <v>264</v>
      </c>
      <c r="E7" s="589"/>
      <c r="F7" s="589"/>
      <c r="G7" s="590"/>
      <c r="H7" s="586"/>
      <c r="I7" s="313"/>
      <c r="J7" s="314"/>
      <c r="K7" s="315"/>
      <c r="M7" s="239"/>
      <c r="N7" s="239"/>
    </row>
    <row r="8" spans="2:20" ht="16.8" customHeight="1">
      <c r="B8" s="353"/>
      <c r="C8" s="378"/>
      <c r="D8" s="591"/>
      <c r="E8" s="592"/>
      <c r="F8" s="592"/>
      <c r="G8" s="593"/>
      <c r="H8" s="587"/>
      <c r="I8" s="241"/>
      <c r="J8" s="307" t="s">
        <v>261</v>
      </c>
      <c r="K8" s="308"/>
    </row>
    <row r="9" spans="2:20" ht="17.25" customHeight="1">
      <c r="B9" s="353"/>
      <c r="C9" s="369" t="s">
        <v>28</v>
      </c>
      <c r="D9" s="697">
        <v>26390</v>
      </c>
      <c r="E9" s="698"/>
      <c r="F9" s="23" t="s">
        <v>34</v>
      </c>
      <c r="G9" s="375">
        <v>42</v>
      </c>
      <c r="H9" s="24" t="s">
        <v>25</v>
      </c>
      <c r="I9" s="241"/>
      <c r="J9" s="309"/>
      <c r="K9" s="308"/>
    </row>
    <row r="10" spans="2:20" ht="17.25" customHeight="1">
      <c r="B10" s="353"/>
      <c r="C10" s="370"/>
      <c r="D10" s="699"/>
      <c r="E10" s="700"/>
      <c r="F10" s="17" t="s">
        <v>1</v>
      </c>
      <c r="G10" s="376"/>
      <c r="H10" s="104" t="s">
        <v>265</v>
      </c>
      <c r="I10" s="241"/>
      <c r="J10" s="309"/>
      <c r="K10" s="308"/>
    </row>
    <row r="11" spans="2:20" ht="17.25" customHeight="1">
      <c r="B11" s="353"/>
      <c r="C11" s="25" t="s">
        <v>164</v>
      </c>
      <c r="D11" s="701" t="s">
        <v>165</v>
      </c>
      <c r="E11" s="702"/>
      <c r="F11" s="5"/>
      <c r="G11" s="105" t="s">
        <v>166</v>
      </c>
      <c r="H11" s="106"/>
      <c r="I11" s="226"/>
      <c r="J11" s="309"/>
      <c r="K11" s="308"/>
    </row>
    <row r="12" spans="2:20" ht="17.25" customHeight="1">
      <c r="B12" s="353"/>
      <c r="C12" s="379" t="s">
        <v>13</v>
      </c>
      <c r="D12" s="598" t="s">
        <v>167</v>
      </c>
      <c r="E12" s="599"/>
      <c r="F12" s="599"/>
      <c r="G12" s="599"/>
      <c r="H12" s="600"/>
      <c r="I12" s="226"/>
      <c r="J12" s="309"/>
      <c r="K12" s="308"/>
    </row>
    <row r="13" spans="2:20" ht="17.25" customHeight="1" thickBot="1">
      <c r="B13" s="353"/>
      <c r="C13" s="379"/>
      <c r="D13" s="601"/>
      <c r="E13" s="602"/>
      <c r="F13" s="602"/>
      <c r="G13" s="602"/>
      <c r="H13" s="603"/>
      <c r="I13" s="326" t="s">
        <v>260</v>
      </c>
      <c r="J13" s="327"/>
      <c r="K13" s="328"/>
    </row>
    <row r="14" spans="2:20" ht="17.25" customHeight="1">
      <c r="B14" s="353"/>
      <c r="C14" s="26" t="s">
        <v>0</v>
      </c>
      <c r="D14" s="609" t="s">
        <v>168</v>
      </c>
      <c r="E14" s="610"/>
      <c r="F14" s="103" t="s">
        <v>15</v>
      </c>
      <c r="G14" s="607" t="s">
        <v>169</v>
      </c>
      <c r="H14" s="696"/>
      <c r="I14" s="26" t="s">
        <v>46</v>
      </c>
      <c r="J14" s="607" t="s">
        <v>169</v>
      </c>
      <c r="K14" s="608"/>
    </row>
    <row r="15" spans="2:20" ht="17.25" customHeight="1">
      <c r="B15" s="353"/>
      <c r="C15" s="107" t="s">
        <v>170</v>
      </c>
      <c r="D15" s="594" t="s">
        <v>171</v>
      </c>
      <c r="E15" s="595"/>
      <c r="F15" s="596"/>
      <c r="G15" s="596"/>
      <c r="H15" s="596"/>
      <c r="I15" s="596"/>
      <c r="J15" s="596"/>
      <c r="K15" s="597"/>
    </row>
    <row r="16" spans="2:20" ht="17.25" customHeight="1" thickBot="1">
      <c r="B16" s="354"/>
      <c r="C16" s="27" t="s">
        <v>29</v>
      </c>
      <c r="D16" s="604" t="s">
        <v>173</v>
      </c>
      <c r="E16" s="605"/>
      <c r="F16" s="605"/>
      <c r="G16" s="21" t="s">
        <v>31</v>
      </c>
      <c r="H16" s="319" t="s">
        <v>30</v>
      </c>
      <c r="I16" s="320"/>
      <c r="J16" s="604" t="s">
        <v>38</v>
      </c>
      <c r="K16" s="606"/>
    </row>
    <row r="17" spans="2:11" ht="13.5" customHeight="1">
      <c r="B17" s="419" t="s">
        <v>21</v>
      </c>
      <c r="C17" s="28" t="s">
        <v>174</v>
      </c>
      <c r="D17" s="670" t="s">
        <v>175</v>
      </c>
      <c r="E17" s="671"/>
      <c r="F17" s="671"/>
      <c r="G17" s="672"/>
      <c r="H17" s="673" t="s">
        <v>11</v>
      </c>
      <c r="I17" s="674"/>
      <c r="J17" s="673" t="s">
        <v>12</v>
      </c>
      <c r="K17" s="433"/>
    </row>
    <row r="18" spans="2:11" ht="17.25" customHeight="1">
      <c r="B18" s="668"/>
      <c r="C18" s="228" t="s">
        <v>18</v>
      </c>
      <c r="D18" s="675" t="s">
        <v>176</v>
      </c>
      <c r="E18" s="676"/>
      <c r="F18" s="676"/>
      <c r="G18" s="677"/>
      <c r="H18" s="388" t="s">
        <v>10</v>
      </c>
      <c r="I18" s="389"/>
      <c r="J18" s="609" t="s">
        <v>177</v>
      </c>
      <c r="K18" s="678"/>
    </row>
    <row r="19" spans="2:11" ht="17.25" customHeight="1">
      <c r="B19" s="668"/>
      <c r="C19" s="26" t="s">
        <v>45</v>
      </c>
      <c r="D19" s="108" t="s">
        <v>178</v>
      </c>
      <c r="E19" s="679" t="s">
        <v>179</v>
      </c>
      <c r="F19" s="676"/>
      <c r="G19" s="676"/>
      <c r="H19" s="676"/>
      <c r="I19" s="676"/>
      <c r="J19" s="676"/>
      <c r="K19" s="680"/>
    </row>
    <row r="20" spans="2:11" ht="17.25" customHeight="1">
      <c r="B20" s="668"/>
      <c r="C20" s="26" t="s">
        <v>0</v>
      </c>
      <c r="D20" s="609" t="s">
        <v>168</v>
      </c>
      <c r="E20" s="681"/>
      <c r="F20" s="681"/>
      <c r="G20" s="682"/>
      <c r="H20" s="26" t="s">
        <v>172</v>
      </c>
      <c r="I20" s="609" t="s">
        <v>168</v>
      </c>
      <c r="J20" s="681"/>
      <c r="K20" s="683"/>
    </row>
    <row r="21" spans="2:11" ht="17.25" customHeight="1">
      <c r="B21" s="668"/>
      <c r="C21" s="109" t="s">
        <v>170</v>
      </c>
      <c r="D21" s="684" t="s">
        <v>171</v>
      </c>
      <c r="E21" s="676"/>
      <c r="F21" s="676"/>
      <c r="G21" s="677"/>
      <c r="H21" s="26" t="s">
        <v>47</v>
      </c>
      <c r="I21" s="110" t="s">
        <v>126</v>
      </c>
      <c r="J21" s="111" t="s">
        <v>180</v>
      </c>
      <c r="K21" s="112" t="s">
        <v>181</v>
      </c>
    </row>
    <row r="22" spans="2:11" ht="17.25" customHeight="1">
      <c r="B22" s="668"/>
      <c r="C22" s="392" t="s">
        <v>19</v>
      </c>
      <c r="D22" s="686" t="s">
        <v>182</v>
      </c>
      <c r="E22" s="687"/>
      <c r="F22" s="687"/>
      <c r="G22" s="398" t="s">
        <v>183</v>
      </c>
      <c r="H22" s="690" t="s">
        <v>184</v>
      </c>
      <c r="I22" s="691"/>
      <c r="J22" s="691"/>
      <c r="K22" s="692"/>
    </row>
    <row r="23" spans="2:11" ht="17.25" customHeight="1" thickBot="1">
      <c r="B23" s="669"/>
      <c r="C23" s="685"/>
      <c r="D23" s="688"/>
      <c r="E23" s="689"/>
      <c r="F23" s="689"/>
      <c r="G23" s="399"/>
      <c r="H23" s="693"/>
      <c r="I23" s="694"/>
      <c r="J23" s="694"/>
      <c r="K23" s="695"/>
    </row>
    <row r="24" spans="2:11" s="16" customFormat="1" ht="17.25" customHeight="1">
      <c r="B24" s="445" t="s">
        <v>48</v>
      </c>
      <c r="C24" s="32"/>
      <c r="D24" s="448" t="s">
        <v>4</v>
      </c>
      <c r="E24" s="449"/>
      <c r="F24" s="412" t="s">
        <v>86</v>
      </c>
      <c r="G24" s="412"/>
      <c r="H24" s="33"/>
      <c r="I24" s="34" t="s">
        <v>2</v>
      </c>
      <c r="J24" s="35"/>
      <c r="K24" s="41" t="s">
        <v>54</v>
      </c>
    </row>
    <row r="25" spans="2:11" ht="17.25" customHeight="1">
      <c r="B25" s="446"/>
      <c r="C25" s="11" t="s">
        <v>5</v>
      </c>
      <c r="D25" s="626" t="s">
        <v>185</v>
      </c>
      <c r="E25" s="667"/>
      <c r="F25" s="113" t="s">
        <v>186</v>
      </c>
      <c r="G25" s="113" t="s">
        <v>187</v>
      </c>
      <c r="H25" s="114">
        <v>36982</v>
      </c>
      <c r="I25" s="115" t="s">
        <v>188</v>
      </c>
      <c r="J25" s="116">
        <v>41486</v>
      </c>
      <c r="K25" s="117">
        <v>12.333</v>
      </c>
    </row>
    <row r="26" spans="2:11" ht="17.25" customHeight="1">
      <c r="B26" s="446"/>
      <c r="C26" s="12" t="s">
        <v>6</v>
      </c>
      <c r="D26" s="631" t="s">
        <v>189</v>
      </c>
      <c r="E26" s="658"/>
      <c r="F26" s="118" t="s">
        <v>190</v>
      </c>
      <c r="G26" s="118" t="s">
        <v>191</v>
      </c>
      <c r="H26" s="119">
        <v>35278</v>
      </c>
      <c r="I26" s="120" t="s">
        <v>3</v>
      </c>
      <c r="J26" s="121">
        <v>36981</v>
      </c>
      <c r="K26" s="117">
        <v>4.6669999999999998</v>
      </c>
    </row>
    <row r="27" spans="2:11" ht="17.25" customHeight="1">
      <c r="B27" s="446"/>
      <c r="C27" s="12" t="s">
        <v>7</v>
      </c>
      <c r="D27" s="631" t="s">
        <v>192</v>
      </c>
      <c r="E27" s="658"/>
      <c r="F27" s="118" t="s">
        <v>76</v>
      </c>
      <c r="G27" s="118" t="s">
        <v>193</v>
      </c>
      <c r="H27" s="119">
        <v>33329</v>
      </c>
      <c r="I27" s="120" t="s">
        <v>3</v>
      </c>
      <c r="J27" s="121">
        <v>34789</v>
      </c>
      <c r="K27" s="117">
        <v>4</v>
      </c>
    </row>
    <row r="28" spans="2:11" ht="17.25" customHeight="1">
      <c r="B28" s="446"/>
      <c r="C28" s="12" t="s">
        <v>194</v>
      </c>
      <c r="D28" s="636"/>
      <c r="E28" s="659"/>
      <c r="F28" s="122"/>
      <c r="G28" s="123"/>
      <c r="H28" s="124"/>
      <c r="I28" s="120" t="s">
        <v>195</v>
      </c>
      <c r="J28" s="125"/>
      <c r="K28" s="117">
        <v>0</v>
      </c>
    </row>
    <row r="29" spans="2:11" ht="17.25" customHeight="1">
      <c r="B29" s="446"/>
      <c r="C29" s="14" t="s">
        <v>196</v>
      </c>
      <c r="D29" s="641"/>
      <c r="E29" s="660"/>
      <c r="F29" s="126"/>
      <c r="G29" s="127"/>
      <c r="H29" s="128"/>
      <c r="I29" s="126"/>
      <c r="J29" s="129"/>
      <c r="K29" s="130">
        <v>0</v>
      </c>
    </row>
    <row r="30" spans="2:11" ht="17.25" customHeight="1" thickBot="1">
      <c r="B30" s="447"/>
      <c r="C30" s="210"/>
      <c r="D30" s="3"/>
      <c r="E30" s="3"/>
      <c r="F30" s="211" t="s">
        <v>197</v>
      </c>
      <c r="G30" s="661" t="s">
        <v>36</v>
      </c>
      <c r="H30" s="662"/>
      <c r="I30" s="247" t="s">
        <v>8</v>
      </c>
      <c r="J30" s="248"/>
      <c r="K30" s="249">
        <v>21</v>
      </c>
    </row>
    <row r="31" spans="2:11" s="16" customFormat="1" ht="17.25" customHeight="1">
      <c r="B31" s="419" t="s">
        <v>55</v>
      </c>
      <c r="C31" s="422" t="s">
        <v>53</v>
      </c>
      <c r="D31" s="663"/>
      <c r="E31" s="663"/>
      <c r="F31" s="424" t="s">
        <v>52</v>
      </c>
      <c r="G31" s="664"/>
      <c r="H31" s="422" t="s">
        <v>16</v>
      </c>
      <c r="I31" s="426"/>
      <c r="J31" s="432" t="s">
        <v>20</v>
      </c>
      <c r="K31" s="433"/>
    </row>
    <row r="32" spans="2:11" ht="17.25" customHeight="1">
      <c r="B32" s="420"/>
      <c r="C32" s="427" t="s">
        <v>56</v>
      </c>
      <c r="D32" s="648"/>
      <c r="E32" s="648"/>
      <c r="F32" s="648"/>
      <c r="G32" s="46" t="s">
        <v>198</v>
      </c>
      <c r="H32" s="649" t="s">
        <v>200</v>
      </c>
      <c r="I32" s="650"/>
      <c r="J32" s="651">
        <v>36802</v>
      </c>
      <c r="K32" s="652"/>
    </row>
    <row r="33" spans="1:11" ht="17.25" customHeight="1">
      <c r="B33" s="420"/>
      <c r="C33" s="427" t="s">
        <v>57</v>
      </c>
      <c r="D33" s="648"/>
      <c r="E33" s="648"/>
      <c r="F33" s="648"/>
      <c r="G33" s="653"/>
      <c r="H33" s="654" t="s">
        <v>200</v>
      </c>
      <c r="I33" s="655"/>
      <c r="J33" s="656">
        <v>39510</v>
      </c>
      <c r="K33" s="657"/>
    </row>
    <row r="34" spans="1:11" ht="17.25" customHeight="1" thickBot="1">
      <c r="B34" s="421"/>
      <c r="C34" s="440" t="s">
        <v>58</v>
      </c>
      <c r="D34" s="665"/>
      <c r="E34" s="665"/>
      <c r="F34" s="665"/>
      <c r="G34" s="666"/>
      <c r="H34" s="132" t="s">
        <v>201</v>
      </c>
      <c r="I34" s="133" t="s">
        <v>199</v>
      </c>
      <c r="J34" s="624">
        <v>33848</v>
      </c>
      <c r="K34" s="625"/>
    </row>
    <row r="35" spans="1:11" s="16" customFormat="1" ht="17.25" customHeight="1">
      <c r="B35" s="477" t="s">
        <v>9</v>
      </c>
      <c r="C35" s="422" t="s">
        <v>59</v>
      </c>
      <c r="D35" s="480"/>
      <c r="E35" s="480"/>
      <c r="F35" s="480" t="s">
        <v>60</v>
      </c>
      <c r="G35" s="426"/>
      <c r="H35" s="39"/>
      <c r="I35" s="38" t="s">
        <v>17</v>
      </c>
      <c r="J35" s="40"/>
      <c r="K35" s="41" t="s">
        <v>54</v>
      </c>
    </row>
    <row r="36" spans="1:11" ht="17.25" customHeight="1">
      <c r="B36" s="478"/>
      <c r="C36" s="626" t="s">
        <v>202</v>
      </c>
      <c r="D36" s="627"/>
      <c r="E36" s="628"/>
      <c r="F36" s="629" t="s">
        <v>203</v>
      </c>
      <c r="G36" s="630"/>
      <c r="H36" s="134">
        <v>40709</v>
      </c>
      <c r="I36" s="135" t="s">
        <v>3</v>
      </c>
      <c r="J36" s="136">
        <v>41425</v>
      </c>
      <c r="K36" s="117">
        <v>1.9610000000000001</v>
      </c>
    </row>
    <row r="37" spans="1:11" ht="17.25" customHeight="1">
      <c r="B37" s="478"/>
      <c r="C37" s="631" t="s">
        <v>204</v>
      </c>
      <c r="D37" s="632"/>
      <c r="E37" s="633"/>
      <c r="F37" s="634" t="s">
        <v>205</v>
      </c>
      <c r="G37" s="635"/>
      <c r="H37" s="137">
        <v>40096</v>
      </c>
      <c r="I37" s="120" t="s">
        <v>3</v>
      </c>
      <c r="J37" s="138">
        <v>40633</v>
      </c>
      <c r="K37" s="117">
        <v>1.4750000000000001</v>
      </c>
    </row>
    <row r="38" spans="1:11" ht="17.25" customHeight="1">
      <c r="B38" s="478"/>
      <c r="C38" s="631" t="s">
        <v>206</v>
      </c>
      <c r="D38" s="632"/>
      <c r="E38" s="633"/>
      <c r="F38" s="634" t="s">
        <v>207</v>
      </c>
      <c r="G38" s="635"/>
      <c r="H38" s="137">
        <v>38930</v>
      </c>
      <c r="I38" s="120" t="s">
        <v>3</v>
      </c>
      <c r="J38" s="138">
        <v>39527</v>
      </c>
      <c r="K38" s="117">
        <v>1.6359999999999999</v>
      </c>
    </row>
    <row r="39" spans="1:11" ht="17.25" customHeight="1">
      <c r="B39" s="478"/>
      <c r="C39" s="636"/>
      <c r="D39" s="637"/>
      <c r="E39" s="638"/>
      <c r="F39" s="639"/>
      <c r="G39" s="640"/>
      <c r="H39" s="139"/>
      <c r="I39" s="120" t="s">
        <v>3</v>
      </c>
      <c r="J39" s="140"/>
      <c r="K39" s="117">
        <v>0</v>
      </c>
    </row>
    <row r="40" spans="1:11" ht="17.25" customHeight="1">
      <c r="B40" s="478"/>
      <c r="C40" s="641"/>
      <c r="D40" s="642"/>
      <c r="E40" s="643"/>
      <c r="F40" s="644"/>
      <c r="G40" s="645"/>
      <c r="H40" s="141"/>
      <c r="I40" s="142" t="s">
        <v>22</v>
      </c>
      <c r="J40" s="143"/>
      <c r="K40" s="130">
        <v>0</v>
      </c>
    </row>
    <row r="41" spans="1:11" ht="17.25" customHeight="1">
      <c r="B41" s="479"/>
      <c r="C41" s="7"/>
      <c r="D41" s="7"/>
      <c r="E41" s="7"/>
      <c r="F41" s="5" t="s">
        <v>23</v>
      </c>
      <c r="G41" s="646" t="s">
        <v>36</v>
      </c>
      <c r="H41" s="647"/>
      <c r="I41" s="18" t="s">
        <v>8</v>
      </c>
      <c r="J41" s="5"/>
      <c r="K41" s="131">
        <v>5.0720000000000001</v>
      </c>
    </row>
    <row r="42" spans="1:11" ht="17.25" customHeight="1">
      <c r="B42" s="474" t="s">
        <v>73</v>
      </c>
      <c r="C42" s="475"/>
      <c r="D42" s="623" t="s">
        <v>208</v>
      </c>
      <c r="E42" s="623"/>
      <c r="F42" s="623"/>
      <c r="G42" s="476" t="s">
        <v>95</v>
      </c>
      <c r="H42" s="476"/>
      <c r="I42" s="611"/>
      <c r="J42" s="612"/>
      <c r="K42" s="613"/>
    </row>
    <row r="43" spans="1:11" ht="17.25" customHeight="1">
      <c r="B43" s="20" t="s">
        <v>26</v>
      </c>
      <c r="C43" s="43"/>
      <c r="D43" s="44"/>
      <c r="E43" s="43"/>
      <c r="F43" s="19"/>
      <c r="G43" s="45"/>
      <c r="H43" s="19" t="s">
        <v>27</v>
      </c>
      <c r="I43" s="19"/>
      <c r="J43" s="19"/>
      <c r="K43" s="455" t="s">
        <v>43</v>
      </c>
    </row>
    <row r="44" spans="1:11" ht="17.25" customHeight="1">
      <c r="B44" s="614" t="s">
        <v>33</v>
      </c>
      <c r="C44" s="615"/>
      <c r="D44" s="615"/>
      <c r="E44" s="615"/>
      <c r="F44" s="615"/>
      <c r="G44" s="616"/>
      <c r="H44" s="16"/>
      <c r="K44" s="456"/>
    </row>
    <row r="45" spans="1:11" ht="17.25" customHeight="1" thickBot="1">
      <c r="B45" s="617"/>
      <c r="C45" s="618"/>
      <c r="D45" s="618"/>
      <c r="E45" s="618"/>
      <c r="F45" s="618"/>
      <c r="G45" s="619"/>
      <c r="H45" s="3"/>
      <c r="I45" s="3"/>
      <c r="J45" s="3"/>
      <c r="K45" s="457"/>
    </row>
    <row r="46" spans="1:11" ht="17.25" customHeight="1">
      <c r="B46" s="463" t="s">
        <v>243</v>
      </c>
      <c r="C46" s="464"/>
      <c r="D46" s="464"/>
      <c r="E46" s="464"/>
      <c r="F46" s="464"/>
      <c r="G46" s="464"/>
      <c r="H46" s="464"/>
      <c r="I46" s="464"/>
      <c r="J46" s="464"/>
      <c r="K46" s="465"/>
    </row>
    <row r="47" spans="1:11" ht="17.25" customHeight="1" thickBot="1">
      <c r="A47" s="22"/>
      <c r="B47" s="620" t="s">
        <v>300</v>
      </c>
      <c r="C47" s="621"/>
      <c r="D47" s="621"/>
      <c r="E47" s="621"/>
      <c r="F47" s="621"/>
      <c r="G47" s="621"/>
      <c r="H47" s="621"/>
      <c r="I47" s="621"/>
      <c r="J47" s="621"/>
      <c r="K47" s="622"/>
    </row>
    <row r="48" spans="1:11" ht="17.25" customHeight="1">
      <c r="B48" s="144" t="s">
        <v>61</v>
      </c>
      <c r="C48" s="145" t="s">
        <v>285</v>
      </c>
      <c r="D48" s="146"/>
      <c r="E48" s="146"/>
      <c r="F48" s="146"/>
      <c r="G48" s="146"/>
      <c r="H48" s="146"/>
      <c r="K48" s="146"/>
    </row>
    <row r="49" spans="2:9" ht="17.25" customHeight="1">
      <c r="C49" s="1" t="s">
        <v>24</v>
      </c>
      <c r="I49" s="147"/>
    </row>
    <row r="50" spans="2:9" ht="17.25" customHeight="1">
      <c r="B50" s="1" t="s">
        <v>209</v>
      </c>
    </row>
  </sheetData>
  <mergeCells count="86">
    <mergeCell ref="G14:H14"/>
    <mergeCell ref="C7:C8"/>
    <mergeCell ref="C9:C10"/>
    <mergeCell ref="D9:E10"/>
    <mergeCell ref="G9:G10"/>
    <mergeCell ref="D11:E11"/>
    <mergeCell ref="B17:B23"/>
    <mergeCell ref="D17:G17"/>
    <mergeCell ref="H17:I17"/>
    <mergeCell ref="J17:K17"/>
    <mergeCell ref="D18:G18"/>
    <mergeCell ref="H18:I18"/>
    <mergeCell ref="J18:K18"/>
    <mergeCell ref="E19:K19"/>
    <mergeCell ref="D20:G20"/>
    <mergeCell ref="I20:K20"/>
    <mergeCell ref="D21:G21"/>
    <mergeCell ref="C22:C23"/>
    <mergeCell ref="D22:F23"/>
    <mergeCell ref="G22:G23"/>
    <mergeCell ref="H22:K23"/>
    <mergeCell ref="D27:E27"/>
    <mergeCell ref="D28:E28"/>
    <mergeCell ref="D29:E29"/>
    <mergeCell ref="G30:H30"/>
    <mergeCell ref="B31:B34"/>
    <mergeCell ref="C31:E31"/>
    <mergeCell ref="F31:G31"/>
    <mergeCell ref="H31:I31"/>
    <mergeCell ref="C34:G34"/>
    <mergeCell ref="B24:B30"/>
    <mergeCell ref="D24:E24"/>
    <mergeCell ref="F24:G24"/>
    <mergeCell ref="D25:E25"/>
    <mergeCell ref="D26:E26"/>
    <mergeCell ref="J31:K31"/>
    <mergeCell ref="C32:F32"/>
    <mergeCell ref="H32:I32"/>
    <mergeCell ref="J32:K32"/>
    <mergeCell ref="C33:G33"/>
    <mergeCell ref="H33:I33"/>
    <mergeCell ref="J33:K33"/>
    <mergeCell ref="J34:K34"/>
    <mergeCell ref="B35:B41"/>
    <mergeCell ref="C35:E35"/>
    <mergeCell ref="F35:G35"/>
    <mergeCell ref="C36:E36"/>
    <mergeCell ref="F36:G36"/>
    <mergeCell ref="C37:E37"/>
    <mergeCell ref="F37:G37"/>
    <mergeCell ref="C38:E38"/>
    <mergeCell ref="F38:G38"/>
    <mergeCell ref="C39:E39"/>
    <mergeCell ref="F39:G39"/>
    <mergeCell ref="C40:E40"/>
    <mergeCell ref="F40:G40"/>
    <mergeCell ref="G41:H41"/>
    <mergeCell ref="I42:K42"/>
    <mergeCell ref="K43:K45"/>
    <mergeCell ref="B44:G45"/>
    <mergeCell ref="B46:K46"/>
    <mergeCell ref="B47:K47"/>
    <mergeCell ref="B42:C42"/>
    <mergeCell ref="D42:F42"/>
    <mergeCell ref="G42:H42"/>
    <mergeCell ref="D3:H3"/>
    <mergeCell ref="B4:C5"/>
    <mergeCell ref="D4:H5"/>
    <mergeCell ref="D6:G6"/>
    <mergeCell ref="H6:H8"/>
    <mergeCell ref="D7:G8"/>
    <mergeCell ref="B6:B16"/>
    <mergeCell ref="D15:K15"/>
    <mergeCell ref="C12:C13"/>
    <mergeCell ref="D12:H13"/>
    <mergeCell ref="D16:F16"/>
    <mergeCell ref="H16:I16"/>
    <mergeCell ref="J16:K16"/>
    <mergeCell ref="I13:K13"/>
    <mergeCell ref="J14:K14"/>
    <mergeCell ref="D14:E14"/>
    <mergeCell ref="I6:K7"/>
    <mergeCell ref="J8:K12"/>
    <mergeCell ref="I3:K3"/>
    <mergeCell ref="J4:K4"/>
    <mergeCell ref="J5:K5"/>
  </mergeCells>
  <phoneticPr fontId="2"/>
  <dataValidations count="4">
    <dataValidation type="list" allowBlank="1" showInputMessage="1" showErrorMessage="1" sqref="J16:K16 D16:F16 C32:C34 D34:G34 H11" xr:uid="{00000000-0002-0000-0200-000000000000}">
      <formula1>#REF!</formula1>
    </dataValidation>
    <dataValidation type="list" allowBlank="1" showInputMessage="1" showErrorMessage="1" sqref="J5:K5" xr:uid="{9F934FCE-5C82-44D2-B468-79857027D0F0}">
      <formula1>"宮城,大阪,宮崎"</formula1>
    </dataValidation>
    <dataValidation type="list" allowBlank="1" showInputMessage="1" showErrorMessage="1" sqref="H10" xr:uid="{914D2524-064C-4540-812E-7068F1E9D19D}">
      <formula1>"男,女"</formula1>
    </dataValidation>
    <dataValidation type="list" allowBlank="1" showInputMessage="1" showErrorMessage="1" sqref="J4:K4" xr:uid="{B74C89C7-40C4-45E3-88E2-81A2EAA6FEBB}">
      <formula1>"宮城,大阪,宮崎"</formula1>
    </dataValidation>
  </dataValidations>
  <hyperlinks>
    <hyperlink ref="D15" r:id="rId1" xr:uid="{00000000-0004-0000-0200-000000000000}"/>
    <hyperlink ref="D21" r:id="rId2" xr:uid="{00000000-0004-0000-0200-000001000000}"/>
  </hyperlinks>
  <pageMargins left="0.78740157480314965" right="0.39370078740157483" top="0.78740157480314965" bottom="0.78740157480314965" header="0.51181102362204722" footer="0.51181102362204722"/>
  <pageSetup paperSize="9" scale="96" orientation="portrait" r:id="rId3"/>
  <headerFooter alignWithMargins="0">
    <oddFooter>&amp;C&amp;"Times New Roman,標準"&amp;A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2"/>
    <pageSetUpPr fitToPage="1"/>
  </sheetPr>
  <dimension ref="B2:S50"/>
  <sheetViews>
    <sheetView showGridLines="0" showRowColHeaders="0" view="pageBreakPreview" zoomScaleNormal="100" zoomScaleSheetLayoutView="100" workbookViewId="0">
      <selection activeCell="U3" sqref="U3"/>
    </sheetView>
  </sheetViews>
  <sheetFormatPr defaultColWidth="9" defaultRowHeight="13.5" customHeight="1"/>
  <cols>
    <col min="1" max="1" width="2.21875" style="1" customWidth="1"/>
    <col min="2" max="3" width="9.33203125" style="1" hidden="1" customWidth="1"/>
    <col min="4" max="11" width="9.33203125" style="1" customWidth="1"/>
    <col min="12" max="12" width="10.77734375" style="1" bestFit="1" customWidth="1"/>
    <col min="13" max="13" width="9.109375" style="1" bestFit="1" customWidth="1"/>
    <col min="14" max="17" width="0" style="1" hidden="1" customWidth="1"/>
    <col min="18" max="18" width="9.109375" style="1" hidden="1" customWidth="1"/>
    <col min="19" max="19" width="0" style="1" hidden="1" customWidth="1"/>
    <col min="20" max="41" width="9" style="1"/>
    <col min="42" max="42" width="9.44140625" style="1" bestFit="1" customWidth="1"/>
    <col min="43" max="43" width="10.44140625" style="1" bestFit="1" customWidth="1"/>
    <col min="44" max="16384" width="9" style="1"/>
  </cols>
  <sheetData>
    <row r="2" spans="2:19" ht="13.5" hidden="1" customHeight="1">
      <c r="D2" s="220" t="s">
        <v>240</v>
      </c>
    </row>
    <row r="3" spans="2:19" ht="13.5" customHeight="1">
      <c r="B3"/>
      <c r="C3"/>
      <c r="F3" s="512" t="s">
        <v>267</v>
      </c>
      <c r="G3" s="513"/>
      <c r="H3" s="735" t="s">
        <v>62</v>
      </c>
      <c r="I3" s="735"/>
      <c r="J3" s="735"/>
      <c r="K3" s="735"/>
      <c r="L3" s="735"/>
      <c r="M3" s="2"/>
    </row>
    <row r="4" spans="2:19" ht="13.5" customHeight="1">
      <c r="B4"/>
      <c r="C4"/>
      <c r="E4" s="221"/>
      <c r="F4" s="513"/>
      <c r="G4" s="513"/>
      <c r="H4" s="736" t="s">
        <v>97</v>
      </c>
      <c r="I4" s="737"/>
      <c r="J4" s="737"/>
      <c r="K4" s="737"/>
      <c r="L4" s="737"/>
      <c r="M4" s="2"/>
    </row>
    <row r="5" spans="2:19" ht="13.5" customHeight="1" thickBot="1">
      <c r="B5"/>
      <c r="C5"/>
      <c r="E5" s="218"/>
      <c r="F5" s="739"/>
      <c r="G5" s="739"/>
      <c r="H5" s="738"/>
      <c r="I5" s="738"/>
      <c r="J5" s="738"/>
      <c r="K5" s="738"/>
      <c r="L5" s="738"/>
      <c r="O5"/>
      <c r="P5"/>
      <c r="Q5"/>
      <c r="R5"/>
      <c r="S5"/>
    </row>
    <row r="6" spans="2:19" s="61" customFormat="1" ht="13.5" customHeight="1">
      <c r="B6" s="62"/>
      <c r="C6" s="62"/>
      <c r="D6" s="533" t="s">
        <v>98</v>
      </c>
      <c r="E6" s="536" t="s">
        <v>258</v>
      </c>
      <c r="F6" s="537"/>
      <c r="G6" s="537"/>
      <c r="H6" s="538"/>
      <c r="I6" s="360" t="s">
        <v>32</v>
      </c>
      <c r="J6" s="360"/>
      <c r="K6" s="514"/>
      <c r="L6" s="517" t="s">
        <v>99</v>
      </c>
      <c r="M6" s="518"/>
    </row>
    <row r="7" spans="2:19" s="61" customFormat="1" ht="17.399999999999999" customHeight="1">
      <c r="B7" s="62"/>
      <c r="C7" s="62"/>
      <c r="D7" s="534"/>
      <c r="E7" s="539"/>
      <c r="F7" s="540"/>
      <c r="G7" s="540"/>
      <c r="H7" s="541"/>
      <c r="I7" s="230" t="s">
        <v>256</v>
      </c>
      <c r="J7" s="515" t="s">
        <v>259</v>
      </c>
      <c r="K7" s="516"/>
      <c r="L7" s="519"/>
      <c r="M7" s="520"/>
    </row>
    <row r="8" spans="2:19" s="61" customFormat="1" ht="17.399999999999999" customHeight="1" thickBot="1">
      <c r="B8" s="62"/>
      <c r="C8" s="62"/>
      <c r="D8" s="535"/>
      <c r="E8" s="542"/>
      <c r="F8" s="543"/>
      <c r="G8" s="543"/>
      <c r="H8" s="544"/>
      <c r="I8" s="233" t="s">
        <v>257</v>
      </c>
      <c r="J8" s="703" t="s">
        <v>266</v>
      </c>
      <c r="K8" s="704"/>
      <c r="L8" s="521"/>
      <c r="M8" s="522"/>
    </row>
    <row r="9" spans="2:19" ht="20.100000000000001" customHeight="1">
      <c r="B9"/>
      <c r="C9"/>
      <c r="D9" s="419" t="s">
        <v>21</v>
      </c>
      <c r="E9" s="148" t="s">
        <v>44</v>
      </c>
      <c r="F9" s="741" t="s">
        <v>210</v>
      </c>
      <c r="G9" s="742"/>
      <c r="H9" s="742"/>
      <c r="I9" s="743"/>
      <c r="J9" s="422" t="s">
        <v>11</v>
      </c>
      <c r="K9" s="426"/>
      <c r="L9" s="422" t="s">
        <v>12</v>
      </c>
      <c r="M9" s="744"/>
    </row>
    <row r="10" spans="2:19" ht="20.100000000000001" customHeight="1">
      <c r="B10"/>
      <c r="C10"/>
      <c r="D10" s="668"/>
      <c r="E10" s="149" t="s">
        <v>18</v>
      </c>
      <c r="F10" s="745" t="s">
        <v>211</v>
      </c>
      <c r="G10" s="746"/>
      <c r="H10" s="746"/>
      <c r="I10" s="747"/>
      <c r="J10" s="753" t="s">
        <v>10</v>
      </c>
      <c r="K10" s="754"/>
      <c r="L10" s="745" t="s">
        <v>212</v>
      </c>
      <c r="M10" s="755"/>
    </row>
    <row r="11" spans="2:19" ht="20.100000000000001" customHeight="1">
      <c r="B11"/>
      <c r="C11"/>
      <c r="D11" s="668"/>
      <c r="E11" s="150" t="s">
        <v>45</v>
      </c>
      <c r="F11" s="151" t="s">
        <v>213</v>
      </c>
      <c r="G11" s="746" t="s">
        <v>214</v>
      </c>
      <c r="H11" s="746"/>
      <c r="I11" s="746"/>
      <c r="J11" s="746"/>
      <c r="K11" s="746"/>
      <c r="L11" s="746"/>
      <c r="M11" s="755"/>
    </row>
    <row r="12" spans="2:19" ht="20.100000000000001" customHeight="1">
      <c r="B12"/>
      <c r="C12"/>
      <c r="D12" s="668"/>
      <c r="E12" s="150" t="s">
        <v>0</v>
      </c>
      <c r="F12" s="745" t="s">
        <v>215</v>
      </c>
      <c r="G12" s="746"/>
      <c r="H12" s="746"/>
      <c r="I12" s="747"/>
      <c r="J12" s="150" t="s">
        <v>67</v>
      </c>
      <c r="K12" s="745" t="s">
        <v>215</v>
      </c>
      <c r="L12" s="746"/>
      <c r="M12" s="755"/>
    </row>
    <row r="13" spans="2:19" ht="35.1" customHeight="1" thickBot="1">
      <c r="B13"/>
      <c r="C13"/>
      <c r="D13" s="740"/>
      <c r="E13" s="152" t="s">
        <v>19</v>
      </c>
      <c r="F13" s="748" t="s">
        <v>216</v>
      </c>
      <c r="G13" s="749"/>
      <c r="H13" s="749"/>
      <c r="I13" s="153" t="s">
        <v>183</v>
      </c>
      <c r="J13" s="154" t="s">
        <v>217</v>
      </c>
      <c r="K13" s="750" t="s">
        <v>218</v>
      </c>
      <c r="L13" s="751"/>
      <c r="M13" s="752"/>
    </row>
    <row r="14" spans="2:19" ht="20.100000000000001" customHeight="1" thickBot="1">
      <c r="B14"/>
      <c r="C14"/>
      <c r="D14" s="155"/>
      <c r="E14" s="724" t="s">
        <v>101</v>
      </c>
      <c r="F14" s="724"/>
      <c r="G14" s="724"/>
      <c r="H14" s="724"/>
      <c r="I14" s="724"/>
      <c r="J14" s="724"/>
      <c r="K14" s="724"/>
      <c r="L14" s="724"/>
      <c r="M14" s="725"/>
    </row>
    <row r="15" spans="2:19" ht="13.5" customHeight="1">
      <c r="B15"/>
      <c r="C15"/>
      <c r="D15" s="156"/>
      <c r="E15" s="673" t="s">
        <v>59</v>
      </c>
      <c r="F15" s="432"/>
      <c r="G15" s="726"/>
      <c r="H15" s="157" t="s">
        <v>69</v>
      </c>
      <c r="I15" s="158" t="s">
        <v>70</v>
      </c>
      <c r="J15" s="35"/>
      <c r="K15" s="34" t="s">
        <v>71</v>
      </c>
      <c r="L15" s="35"/>
      <c r="M15" s="159" t="s">
        <v>54</v>
      </c>
      <c r="O15" s="36" t="s">
        <v>49</v>
      </c>
      <c r="P15" s="36" t="s">
        <v>50</v>
      </c>
      <c r="Q15" s="36" t="s">
        <v>51</v>
      </c>
      <c r="R15" s="36" t="s">
        <v>49</v>
      </c>
    </row>
    <row r="16" spans="2:19" ht="17.25" customHeight="1">
      <c r="B16"/>
      <c r="C16"/>
      <c r="D16" s="727" t="s">
        <v>219</v>
      </c>
      <c r="E16" s="160" t="s">
        <v>220</v>
      </c>
      <c r="F16" s="161"/>
      <c r="G16" s="161"/>
      <c r="H16" s="162"/>
      <c r="I16" s="163"/>
      <c r="J16" s="164">
        <v>41365</v>
      </c>
      <c r="K16" s="165" t="s">
        <v>221</v>
      </c>
      <c r="L16" s="166">
        <v>41425</v>
      </c>
      <c r="M16" s="167">
        <v>0.16700000000000001</v>
      </c>
      <c r="O16" s="29">
        <v>60</v>
      </c>
      <c r="P16" s="30">
        <v>2</v>
      </c>
      <c r="Q16" s="31">
        <v>0.16700000000000001</v>
      </c>
      <c r="R16" s="168">
        <v>60</v>
      </c>
    </row>
    <row r="17" spans="2:18" ht="17.25" customHeight="1">
      <c r="B17"/>
      <c r="C17"/>
      <c r="D17" s="728"/>
      <c r="E17" s="169" t="s">
        <v>202</v>
      </c>
      <c r="F17" s="170"/>
      <c r="G17" s="170"/>
      <c r="H17" s="171" t="s">
        <v>203</v>
      </c>
      <c r="I17" s="172" t="s">
        <v>162</v>
      </c>
      <c r="J17" s="173">
        <v>41365</v>
      </c>
      <c r="K17" s="174" t="s">
        <v>3</v>
      </c>
      <c r="L17" s="175">
        <v>41425</v>
      </c>
      <c r="M17" s="176">
        <v>0.16700000000000001</v>
      </c>
      <c r="O17" s="29">
        <v>60</v>
      </c>
      <c r="P17" s="30">
        <v>2</v>
      </c>
      <c r="Q17" s="31">
        <v>0.16700000000000001</v>
      </c>
    </row>
    <row r="18" spans="2:18" ht="17.25" customHeight="1">
      <c r="B18"/>
      <c r="C18"/>
      <c r="D18" s="728"/>
      <c r="E18" s="160" t="s">
        <v>222</v>
      </c>
      <c r="F18" s="161"/>
      <c r="G18" s="161"/>
      <c r="H18" s="162"/>
      <c r="I18" s="163"/>
      <c r="J18" s="177">
        <v>41000</v>
      </c>
      <c r="K18" s="178" t="s">
        <v>3</v>
      </c>
      <c r="L18" s="179">
        <v>41364</v>
      </c>
      <c r="M18" s="167">
        <v>1</v>
      </c>
      <c r="O18" s="29">
        <v>360</v>
      </c>
      <c r="P18" s="30">
        <v>12</v>
      </c>
      <c r="Q18" s="31">
        <v>1</v>
      </c>
      <c r="R18" s="168">
        <v>360</v>
      </c>
    </row>
    <row r="19" spans="2:18" ht="17.25" customHeight="1">
      <c r="B19"/>
      <c r="C19"/>
      <c r="D19" s="728"/>
      <c r="E19" s="169" t="s">
        <v>202</v>
      </c>
      <c r="F19" s="170"/>
      <c r="G19" s="170"/>
      <c r="H19" s="171" t="s">
        <v>203</v>
      </c>
      <c r="I19" s="172" t="s">
        <v>162</v>
      </c>
      <c r="J19" s="180">
        <v>41000</v>
      </c>
      <c r="K19" s="181" t="s">
        <v>221</v>
      </c>
      <c r="L19" s="180">
        <v>41364</v>
      </c>
      <c r="M19" s="176">
        <v>1</v>
      </c>
      <c r="O19" s="29">
        <v>360</v>
      </c>
      <c r="P19" s="30">
        <v>12</v>
      </c>
      <c r="Q19" s="31">
        <v>1</v>
      </c>
    </row>
    <row r="20" spans="2:18" ht="17.25" customHeight="1">
      <c r="B20"/>
      <c r="C20"/>
      <c r="D20" s="728"/>
      <c r="E20" s="160" t="s">
        <v>223</v>
      </c>
      <c r="F20" s="161"/>
      <c r="G20" s="161"/>
      <c r="H20" s="162"/>
      <c r="I20" s="163"/>
      <c r="J20" s="177">
        <v>40634</v>
      </c>
      <c r="K20" s="178" t="s">
        <v>3</v>
      </c>
      <c r="L20" s="177">
        <v>40999</v>
      </c>
      <c r="M20" s="167">
        <v>1</v>
      </c>
      <c r="O20" s="29">
        <v>360</v>
      </c>
      <c r="P20" s="30">
        <v>12</v>
      </c>
      <c r="Q20" s="31">
        <v>1</v>
      </c>
      <c r="R20" s="168">
        <v>360</v>
      </c>
    </row>
    <row r="21" spans="2:18" ht="17.25" customHeight="1">
      <c r="B21" t="s">
        <v>102</v>
      </c>
      <c r="C21" t="s">
        <v>103</v>
      </c>
      <c r="D21" s="728"/>
      <c r="E21" s="169" t="s">
        <v>202</v>
      </c>
      <c r="F21" s="170"/>
      <c r="G21" s="170"/>
      <c r="H21" s="171" t="s">
        <v>203</v>
      </c>
      <c r="I21" s="172" t="s">
        <v>162</v>
      </c>
      <c r="J21" s="182">
        <v>40634</v>
      </c>
      <c r="K21" s="183" t="s">
        <v>3</v>
      </c>
      <c r="L21" s="182">
        <v>40709</v>
      </c>
      <c r="M21" s="176">
        <v>0.20599999999999999</v>
      </c>
      <c r="O21" s="29">
        <v>74</v>
      </c>
      <c r="P21" s="30">
        <v>2.4666666666666668</v>
      </c>
      <c r="Q21" s="31">
        <v>0.20599999999999999</v>
      </c>
    </row>
    <row r="22" spans="2:18" ht="17.25" customHeight="1">
      <c r="B22" t="s">
        <v>104</v>
      </c>
      <c r="C22" t="s">
        <v>105</v>
      </c>
      <c r="D22" s="728"/>
      <c r="E22" s="160" t="s">
        <v>224</v>
      </c>
      <c r="F22" s="161"/>
      <c r="G22" s="161"/>
      <c r="H22" s="162"/>
      <c r="I22" s="163"/>
      <c r="J22" s="177">
        <v>40269</v>
      </c>
      <c r="K22" s="178" t="s">
        <v>3</v>
      </c>
      <c r="L22" s="177">
        <v>40633</v>
      </c>
      <c r="M22" s="167">
        <v>1</v>
      </c>
      <c r="O22" s="29">
        <v>360</v>
      </c>
      <c r="P22" s="30">
        <v>12</v>
      </c>
      <c r="Q22" s="31">
        <v>1</v>
      </c>
      <c r="R22" s="168">
        <v>360</v>
      </c>
    </row>
    <row r="23" spans="2:18" ht="17.25" customHeight="1">
      <c r="B23" t="s">
        <v>106</v>
      </c>
      <c r="C23" t="s">
        <v>107</v>
      </c>
      <c r="D23" s="728"/>
      <c r="E23" s="184" t="s">
        <v>204</v>
      </c>
      <c r="F23" s="185"/>
      <c r="G23" s="185"/>
      <c r="H23" s="186" t="s">
        <v>205</v>
      </c>
      <c r="I23" s="172" t="s">
        <v>162</v>
      </c>
      <c r="J23" s="182">
        <v>40269</v>
      </c>
      <c r="K23" s="183" t="s">
        <v>3</v>
      </c>
      <c r="L23" s="182">
        <v>40633</v>
      </c>
      <c r="M23" s="176">
        <v>1</v>
      </c>
      <c r="O23" s="29">
        <v>360</v>
      </c>
      <c r="P23" s="30">
        <v>12</v>
      </c>
      <c r="Q23" s="31">
        <v>1</v>
      </c>
    </row>
    <row r="24" spans="2:18" ht="17.25" customHeight="1">
      <c r="B24" t="s">
        <v>108</v>
      </c>
      <c r="C24" t="s">
        <v>109</v>
      </c>
      <c r="D24" s="728"/>
      <c r="E24" s="160" t="s">
        <v>225</v>
      </c>
      <c r="F24" s="161"/>
      <c r="G24" s="161"/>
      <c r="H24" s="162"/>
      <c r="I24" s="163"/>
      <c r="J24" s="177">
        <v>39904</v>
      </c>
      <c r="K24" s="178" t="s">
        <v>3</v>
      </c>
      <c r="L24" s="177">
        <v>40268</v>
      </c>
      <c r="M24" s="167">
        <v>1</v>
      </c>
      <c r="O24" s="29">
        <v>360</v>
      </c>
      <c r="P24" s="30">
        <v>12</v>
      </c>
      <c r="Q24" s="31">
        <v>1</v>
      </c>
      <c r="R24" s="168">
        <v>360</v>
      </c>
    </row>
    <row r="25" spans="2:18" ht="17.25" customHeight="1">
      <c r="B25" t="s">
        <v>110</v>
      </c>
      <c r="C25" t="s">
        <v>111</v>
      </c>
      <c r="D25" s="728"/>
      <c r="E25" s="184" t="s">
        <v>204</v>
      </c>
      <c r="F25" s="185"/>
      <c r="G25" s="185"/>
      <c r="H25" s="186" t="s">
        <v>205</v>
      </c>
      <c r="I25" s="187" t="s">
        <v>162</v>
      </c>
      <c r="J25" s="182">
        <v>40096</v>
      </c>
      <c r="K25" s="183" t="s">
        <v>3</v>
      </c>
      <c r="L25" s="182">
        <v>40268</v>
      </c>
      <c r="M25" s="176">
        <v>0.47499999999999998</v>
      </c>
      <c r="O25" s="29">
        <v>171</v>
      </c>
      <c r="P25" s="30">
        <v>5.7</v>
      </c>
      <c r="Q25" s="31">
        <v>0.47499999999999998</v>
      </c>
    </row>
    <row r="26" spans="2:18" ht="17.25" customHeight="1">
      <c r="B26" t="s">
        <v>112</v>
      </c>
      <c r="C26" t="s">
        <v>113</v>
      </c>
      <c r="D26" s="728"/>
      <c r="E26" s="160" t="s">
        <v>226</v>
      </c>
      <c r="F26" s="161"/>
      <c r="G26" s="161"/>
      <c r="H26" s="162"/>
      <c r="I26" s="163"/>
      <c r="J26" s="177">
        <v>39539</v>
      </c>
      <c r="K26" s="178" t="s">
        <v>3</v>
      </c>
      <c r="L26" s="177">
        <v>39903</v>
      </c>
      <c r="M26" s="167">
        <v>1</v>
      </c>
      <c r="O26" s="29">
        <v>360</v>
      </c>
      <c r="P26" s="30">
        <v>12</v>
      </c>
      <c r="Q26" s="31">
        <v>1</v>
      </c>
      <c r="R26" s="168">
        <v>360</v>
      </c>
    </row>
    <row r="27" spans="2:18" ht="17.25" customHeight="1">
      <c r="B27" t="s">
        <v>114</v>
      </c>
      <c r="C27" t="s">
        <v>115</v>
      </c>
      <c r="D27" s="728"/>
      <c r="E27" s="184" t="s">
        <v>206</v>
      </c>
      <c r="F27" s="185"/>
      <c r="G27" s="185"/>
      <c r="H27" s="186" t="s">
        <v>207</v>
      </c>
      <c r="I27" s="172" t="s">
        <v>162</v>
      </c>
      <c r="J27" s="182">
        <v>39539</v>
      </c>
      <c r="K27" s="183" t="s">
        <v>3</v>
      </c>
      <c r="L27" s="182">
        <v>39903</v>
      </c>
      <c r="M27" s="176">
        <v>1</v>
      </c>
      <c r="O27" s="29">
        <v>360</v>
      </c>
      <c r="P27" s="30">
        <v>12</v>
      </c>
      <c r="Q27" s="31">
        <v>1</v>
      </c>
    </row>
    <row r="28" spans="2:18" ht="17.25" customHeight="1">
      <c r="B28" t="s">
        <v>116</v>
      </c>
      <c r="C28" t="s">
        <v>117</v>
      </c>
      <c r="D28" s="728"/>
      <c r="E28" s="160" t="s">
        <v>227</v>
      </c>
      <c r="F28" s="161"/>
      <c r="G28" s="161"/>
      <c r="H28" s="162"/>
      <c r="I28" s="163"/>
      <c r="J28" s="177">
        <v>39173</v>
      </c>
      <c r="K28" s="178" t="s">
        <v>3</v>
      </c>
      <c r="L28" s="177">
        <v>39538</v>
      </c>
      <c r="M28" s="167">
        <v>1</v>
      </c>
      <c r="O28" s="29">
        <v>360</v>
      </c>
      <c r="P28" s="30">
        <v>12</v>
      </c>
      <c r="Q28" s="31">
        <v>1</v>
      </c>
      <c r="R28" s="168">
        <v>360</v>
      </c>
    </row>
    <row r="29" spans="2:18" ht="17.25" customHeight="1">
      <c r="B29" t="s">
        <v>118</v>
      </c>
      <c r="C29" t="s">
        <v>119</v>
      </c>
      <c r="D29" s="728"/>
      <c r="E29" s="184" t="s">
        <v>206</v>
      </c>
      <c r="F29" s="185"/>
      <c r="G29" s="185"/>
      <c r="H29" s="186" t="s">
        <v>207</v>
      </c>
      <c r="I29" s="172" t="s">
        <v>162</v>
      </c>
      <c r="J29" s="182">
        <v>39173</v>
      </c>
      <c r="K29" s="183" t="s">
        <v>3</v>
      </c>
      <c r="L29" s="182">
        <v>39538</v>
      </c>
      <c r="M29" s="176">
        <v>1</v>
      </c>
      <c r="O29" s="29">
        <v>360</v>
      </c>
      <c r="P29" s="30">
        <v>12</v>
      </c>
      <c r="Q29" s="31">
        <v>1</v>
      </c>
    </row>
    <row r="30" spans="2:18" ht="17.25" customHeight="1">
      <c r="B30" t="s">
        <v>120</v>
      </c>
      <c r="C30" t="s">
        <v>121</v>
      </c>
      <c r="D30" s="728"/>
      <c r="E30" s="160" t="s">
        <v>228</v>
      </c>
      <c r="F30" s="161"/>
      <c r="G30" s="161"/>
      <c r="H30" s="162"/>
      <c r="I30" s="163"/>
      <c r="J30" s="177">
        <v>38808</v>
      </c>
      <c r="K30" s="178" t="s">
        <v>3</v>
      </c>
      <c r="L30" s="177">
        <v>39172</v>
      </c>
      <c r="M30" s="167">
        <v>1</v>
      </c>
      <c r="O30" s="29">
        <v>360</v>
      </c>
      <c r="P30" s="30">
        <v>12</v>
      </c>
      <c r="Q30" s="31">
        <v>1</v>
      </c>
      <c r="R30" s="168">
        <v>360</v>
      </c>
    </row>
    <row r="31" spans="2:18" ht="17.25" customHeight="1">
      <c r="B31" t="s">
        <v>122</v>
      </c>
      <c r="C31" t="s">
        <v>123</v>
      </c>
      <c r="D31" s="728"/>
      <c r="E31" s="184" t="s">
        <v>206</v>
      </c>
      <c r="F31" s="185"/>
      <c r="G31" s="188"/>
      <c r="H31" s="186" t="s">
        <v>207</v>
      </c>
      <c r="I31" s="172" t="s">
        <v>161</v>
      </c>
      <c r="J31" s="182">
        <v>38930</v>
      </c>
      <c r="K31" s="183" t="s">
        <v>3</v>
      </c>
      <c r="L31" s="182">
        <v>39172</v>
      </c>
      <c r="M31" s="176">
        <v>0.66700000000000004</v>
      </c>
      <c r="O31" s="29">
        <v>240</v>
      </c>
      <c r="P31" s="30">
        <v>8</v>
      </c>
      <c r="Q31" s="31">
        <v>0.66700000000000004</v>
      </c>
    </row>
    <row r="32" spans="2:18" ht="17.25" customHeight="1">
      <c r="B32" t="s">
        <v>124</v>
      </c>
      <c r="C32" t="s">
        <v>125</v>
      </c>
      <c r="D32" s="728"/>
      <c r="E32" s="160" t="s">
        <v>229</v>
      </c>
      <c r="F32" s="161"/>
      <c r="G32" s="161"/>
      <c r="H32" s="162"/>
      <c r="I32" s="163"/>
      <c r="J32" s="177">
        <v>38443</v>
      </c>
      <c r="K32" s="178" t="s">
        <v>3</v>
      </c>
      <c r="L32" s="177">
        <v>38807</v>
      </c>
      <c r="M32" s="167">
        <v>1</v>
      </c>
      <c r="O32" s="29">
        <v>360</v>
      </c>
      <c r="P32" s="30">
        <v>12</v>
      </c>
      <c r="Q32" s="31">
        <v>1</v>
      </c>
      <c r="R32" s="168">
        <v>360</v>
      </c>
    </row>
    <row r="33" spans="2:18" ht="17.25" customHeight="1">
      <c r="B33" t="s">
        <v>126</v>
      </c>
      <c r="C33" t="s">
        <v>127</v>
      </c>
      <c r="D33" s="728"/>
      <c r="E33" s="169" t="s">
        <v>230</v>
      </c>
      <c r="F33" s="185"/>
      <c r="G33" s="188"/>
      <c r="H33" s="186"/>
      <c r="I33" s="172" t="s">
        <v>161</v>
      </c>
      <c r="J33" s="182">
        <v>38565</v>
      </c>
      <c r="K33" s="183" t="s">
        <v>3</v>
      </c>
      <c r="L33" s="182">
        <v>38801</v>
      </c>
      <c r="M33" s="176">
        <v>0.65</v>
      </c>
      <c r="O33" s="29">
        <v>234</v>
      </c>
      <c r="P33" s="30">
        <v>7.8</v>
      </c>
      <c r="Q33" s="31">
        <v>0.65</v>
      </c>
    </row>
    <row r="34" spans="2:18" ht="17.25" customHeight="1">
      <c r="B34" t="s">
        <v>128</v>
      </c>
      <c r="C34" t="s">
        <v>129</v>
      </c>
      <c r="D34" s="728"/>
      <c r="E34" s="160" t="s">
        <v>231</v>
      </c>
      <c r="F34" s="161"/>
      <c r="G34" s="161"/>
      <c r="H34" s="162"/>
      <c r="I34" s="163"/>
      <c r="J34" s="177">
        <v>37712</v>
      </c>
      <c r="K34" s="178" t="s">
        <v>3</v>
      </c>
      <c r="L34" s="177">
        <v>38442</v>
      </c>
      <c r="M34" s="167">
        <v>2</v>
      </c>
      <c r="O34" s="29">
        <v>720</v>
      </c>
      <c r="P34" s="30">
        <v>24</v>
      </c>
      <c r="Q34" s="31">
        <v>2</v>
      </c>
      <c r="R34" s="168">
        <v>720</v>
      </c>
    </row>
    <row r="35" spans="2:18" ht="17.25" customHeight="1">
      <c r="B35" t="s">
        <v>130</v>
      </c>
      <c r="C35" t="s">
        <v>131</v>
      </c>
      <c r="D35" s="728"/>
      <c r="E35" s="169" t="s">
        <v>232</v>
      </c>
      <c r="F35" s="185"/>
      <c r="G35" s="188"/>
      <c r="H35" s="189"/>
      <c r="I35" s="172" t="s">
        <v>161</v>
      </c>
      <c r="J35" s="182">
        <v>37822</v>
      </c>
      <c r="K35" s="183" t="s">
        <v>3</v>
      </c>
      <c r="L35" s="182">
        <v>38431</v>
      </c>
      <c r="M35" s="176">
        <v>1.667</v>
      </c>
      <c r="O35" s="29">
        <v>600</v>
      </c>
      <c r="P35" s="30">
        <v>20</v>
      </c>
      <c r="Q35" s="31">
        <v>1.667</v>
      </c>
    </row>
    <row r="36" spans="2:18" ht="17.25" customHeight="1">
      <c r="B36" t="s">
        <v>132</v>
      </c>
      <c r="C36" t="s">
        <v>133</v>
      </c>
      <c r="D36" s="728"/>
      <c r="E36" s="160" t="s">
        <v>233</v>
      </c>
      <c r="F36" s="161"/>
      <c r="G36" s="161"/>
      <c r="H36" s="162"/>
      <c r="I36" s="163"/>
      <c r="J36" s="177">
        <v>36982</v>
      </c>
      <c r="K36" s="178" t="s">
        <v>3</v>
      </c>
      <c r="L36" s="177">
        <v>37711</v>
      </c>
      <c r="M36" s="167">
        <v>2</v>
      </c>
      <c r="O36" s="29">
        <v>720</v>
      </c>
      <c r="P36" s="30">
        <v>24</v>
      </c>
      <c r="Q36" s="31">
        <v>2</v>
      </c>
      <c r="R36" s="168">
        <v>720</v>
      </c>
    </row>
    <row r="37" spans="2:18" ht="17.25" customHeight="1">
      <c r="B37" t="s">
        <v>134</v>
      </c>
      <c r="C37" t="s">
        <v>135</v>
      </c>
      <c r="D37" s="728"/>
      <c r="E37" s="169" t="s">
        <v>234</v>
      </c>
      <c r="F37" s="185"/>
      <c r="G37" s="188"/>
      <c r="H37" s="189"/>
      <c r="I37" s="172" t="s">
        <v>161</v>
      </c>
      <c r="J37" s="182">
        <v>37196</v>
      </c>
      <c r="K37" s="183" t="s">
        <v>3</v>
      </c>
      <c r="L37" s="182">
        <v>37287</v>
      </c>
      <c r="M37" s="176">
        <v>0.25</v>
      </c>
      <c r="O37" s="29">
        <v>90</v>
      </c>
      <c r="P37" s="30">
        <v>3</v>
      </c>
      <c r="Q37" s="31">
        <v>0.25</v>
      </c>
    </row>
    <row r="38" spans="2:18" ht="17.25" customHeight="1">
      <c r="B38" t="s">
        <v>136</v>
      </c>
      <c r="C38" t="s">
        <v>137</v>
      </c>
      <c r="D38" s="728"/>
      <c r="E38" s="160" t="s">
        <v>235</v>
      </c>
      <c r="F38" s="161"/>
      <c r="G38" s="161"/>
      <c r="H38" s="162"/>
      <c r="I38" s="190"/>
      <c r="J38" s="177">
        <v>35886</v>
      </c>
      <c r="K38" s="178" t="s">
        <v>3</v>
      </c>
      <c r="L38" s="177">
        <v>36981</v>
      </c>
      <c r="M38" s="167">
        <v>3</v>
      </c>
      <c r="O38" s="29">
        <v>1080</v>
      </c>
      <c r="P38" s="30">
        <v>36</v>
      </c>
      <c r="Q38" s="31">
        <v>3</v>
      </c>
      <c r="R38" s="168">
        <v>1080</v>
      </c>
    </row>
    <row r="39" spans="2:18" ht="17.25" customHeight="1">
      <c r="B39" t="s">
        <v>138</v>
      </c>
      <c r="C39" t="s">
        <v>139</v>
      </c>
      <c r="D39" s="728"/>
      <c r="E39" s="184" t="s">
        <v>236</v>
      </c>
      <c r="F39" s="191"/>
      <c r="G39" s="192"/>
      <c r="H39" s="193"/>
      <c r="I39" s="194"/>
      <c r="J39" s="182">
        <v>35886</v>
      </c>
      <c r="K39" s="183" t="s">
        <v>3</v>
      </c>
      <c r="L39" s="182">
        <v>36219</v>
      </c>
      <c r="M39" s="176">
        <v>0.90800000000000003</v>
      </c>
      <c r="O39" s="29">
        <v>327</v>
      </c>
      <c r="P39" s="30">
        <v>10.9</v>
      </c>
      <c r="Q39" s="31">
        <v>0.90800000000000003</v>
      </c>
    </row>
    <row r="40" spans="2:18" ht="17.25" customHeight="1">
      <c r="B40" t="s">
        <v>140</v>
      </c>
      <c r="C40" t="s">
        <v>141</v>
      </c>
      <c r="D40" s="728"/>
      <c r="E40" s="160" t="s">
        <v>237</v>
      </c>
      <c r="F40" s="195"/>
      <c r="G40" s="196"/>
      <c r="H40" s="197"/>
      <c r="I40" s="190"/>
      <c r="J40" s="177">
        <v>35278</v>
      </c>
      <c r="K40" s="178" t="s">
        <v>3</v>
      </c>
      <c r="L40" s="177">
        <v>35885</v>
      </c>
      <c r="M40" s="167">
        <v>1.667</v>
      </c>
      <c r="O40" s="29">
        <v>600</v>
      </c>
      <c r="P40" s="30">
        <v>20</v>
      </c>
      <c r="Q40" s="31">
        <v>1.667</v>
      </c>
      <c r="R40" s="168">
        <v>600</v>
      </c>
    </row>
    <row r="41" spans="2:18" ht="17.25" customHeight="1">
      <c r="B41" t="s">
        <v>142</v>
      </c>
      <c r="C41" t="s">
        <v>143</v>
      </c>
      <c r="D41" s="728"/>
      <c r="E41" s="184" t="s">
        <v>238</v>
      </c>
      <c r="F41" s="191"/>
      <c r="G41" s="191"/>
      <c r="H41" s="193"/>
      <c r="I41" s="194"/>
      <c r="J41" s="182">
        <v>35278</v>
      </c>
      <c r="K41" s="183" t="s">
        <v>3</v>
      </c>
      <c r="L41" s="182">
        <v>35520</v>
      </c>
      <c r="M41" s="176">
        <v>0.66700000000000004</v>
      </c>
      <c r="O41" s="29">
        <v>240</v>
      </c>
      <c r="P41" s="30">
        <v>8</v>
      </c>
      <c r="Q41" s="31">
        <v>0.66700000000000004</v>
      </c>
    </row>
    <row r="42" spans="2:18" ht="17.25" customHeight="1">
      <c r="B42" t="s">
        <v>144</v>
      </c>
      <c r="C42" t="s">
        <v>145</v>
      </c>
      <c r="D42" s="728"/>
      <c r="E42" s="160"/>
      <c r="F42" s="161"/>
      <c r="G42" s="161"/>
      <c r="H42" s="162"/>
      <c r="I42" s="163"/>
      <c r="J42" s="177"/>
      <c r="K42" s="178" t="s">
        <v>3</v>
      </c>
      <c r="L42" s="177"/>
      <c r="M42" s="167">
        <v>0</v>
      </c>
      <c r="O42" s="29">
        <v>0</v>
      </c>
      <c r="P42" s="30">
        <v>0</v>
      </c>
      <c r="Q42" s="31">
        <v>0</v>
      </c>
      <c r="R42" s="168">
        <v>0</v>
      </c>
    </row>
    <row r="43" spans="2:18" ht="17.25" customHeight="1">
      <c r="B43" t="s">
        <v>146</v>
      </c>
      <c r="C43" t="s">
        <v>147</v>
      </c>
      <c r="D43" s="728"/>
      <c r="E43" s="184"/>
      <c r="F43" s="185"/>
      <c r="G43" s="185"/>
      <c r="H43" s="189"/>
      <c r="I43" s="187"/>
      <c r="J43" s="182"/>
      <c r="K43" s="183" t="s">
        <v>3</v>
      </c>
      <c r="L43" s="182"/>
      <c r="M43" s="176">
        <v>0</v>
      </c>
      <c r="O43" s="29">
        <v>0</v>
      </c>
      <c r="P43" s="30">
        <v>0</v>
      </c>
      <c r="Q43" s="31">
        <v>0</v>
      </c>
    </row>
    <row r="44" spans="2:18" ht="17.25" customHeight="1">
      <c r="B44" t="s">
        <v>148</v>
      </c>
      <c r="C44" t="s">
        <v>149</v>
      </c>
      <c r="D44" s="728"/>
      <c r="E44" s="198"/>
      <c r="F44" s="199"/>
      <c r="G44" s="200"/>
      <c r="H44" s="729" t="s">
        <v>150</v>
      </c>
      <c r="I44" s="730"/>
      <c r="J44" s="717">
        <v>35278</v>
      </c>
      <c r="K44" s="733" t="s">
        <v>3</v>
      </c>
      <c r="L44" s="721">
        <v>41425</v>
      </c>
      <c r="M44" s="723">
        <v>16.832999999999998</v>
      </c>
      <c r="O44" s="711">
        <v>6060</v>
      </c>
      <c r="P44" s="713">
        <v>202</v>
      </c>
      <c r="Q44" s="714">
        <v>16.832999999999998</v>
      </c>
      <c r="R44" s="201">
        <v>6060</v>
      </c>
    </row>
    <row r="45" spans="2:18" ht="17.25" customHeight="1">
      <c r="B45" t="s">
        <v>151</v>
      </c>
      <c r="C45" t="s">
        <v>152</v>
      </c>
      <c r="D45" s="728"/>
      <c r="E45" s="202"/>
      <c r="F45" s="203"/>
      <c r="G45" s="204"/>
      <c r="H45" s="731"/>
      <c r="I45" s="732"/>
      <c r="J45" s="718"/>
      <c r="K45" s="734"/>
      <c r="L45" s="722"/>
      <c r="M45" s="524"/>
      <c r="O45" s="712"/>
      <c r="P45" s="712"/>
      <c r="Q45" s="712"/>
      <c r="R45" s="205"/>
    </row>
    <row r="46" spans="2:18" ht="17.25" customHeight="1">
      <c r="B46" t="s">
        <v>153</v>
      </c>
      <c r="C46" t="s">
        <v>154</v>
      </c>
      <c r="D46" s="728"/>
      <c r="E46" s="198"/>
      <c r="F46" s="199"/>
      <c r="G46" s="200"/>
      <c r="H46" s="206"/>
      <c r="I46" s="715" t="s">
        <v>155</v>
      </c>
      <c r="J46" s="717">
        <v>33329</v>
      </c>
      <c r="K46" s="719" t="s">
        <v>3</v>
      </c>
      <c r="L46" s="721">
        <v>34789</v>
      </c>
      <c r="M46" s="723">
        <v>4</v>
      </c>
      <c r="O46" s="29">
        <v>1440</v>
      </c>
      <c r="P46" s="30">
        <v>48</v>
      </c>
      <c r="Q46" s="714">
        <v>4</v>
      </c>
    </row>
    <row r="47" spans="2:18" ht="17.25" customHeight="1">
      <c r="B47" t="s">
        <v>156</v>
      </c>
      <c r="C47" t="s">
        <v>157</v>
      </c>
      <c r="D47" s="728"/>
      <c r="E47" s="202"/>
      <c r="F47" s="203"/>
      <c r="G47" s="204"/>
      <c r="H47" s="207"/>
      <c r="I47" s="716"/>
      <c r="J47" s="718"/>
      <c r="K47" s="720"/>
      <c r="L47" s="722"/>
      <c r="M47" s="524"/>
      <c r="O47" s="208"/>
      <c r="P47" s="208"/>
      <c r="Q47" s="712"/>
    </row>
    <row r="48" spans="2:18" ht="17.25" customHeight="1" thickBot="1">
      <c r="B48"/>
      <c r="C48"/>
      <c r="D48" s="209"/>
      <c r="E48" s="210"/>
      <c r="F48" s="210"/>
      <c r="G48" s="210"/>
      <c r="H48" s="211" t="s">
        <v>158</v>
      </c>
      <c r="I48" s="212"/>
      <c r="J48" s="211"/>
      <c r="K48" s="211" t="s">
        <v>239</v>
      </c>
      <c r="L48" s="211"/>
      <c r="M48" s="213">
        <v>20.832999999999998</v>
      </c>
      <c r="O48" s="208"/>
      <c r="P48" s="208"/>
      <c r="Q48" s="31">
        <v>20.832999999999998</v>
      </c>
    </row>
    <row r="49" spans="2:13" ht="13.5" customHeight="1">
      <c r="B49"/>
      <c r="C49"/>
      <c r="D49" s="214" t="s">
        <v>26</v>
      </c>
      <c r="E49" s="145"/>
      <c r="F49" s="215"/>
      <c r="G49" s="145"/>
      <c r="H49" s="146"/>
      <c r="I49" s="216"/>
      <c r="J49" s="217" t="s">
        <v>27</v>
      </c>
      <c r="K49" s="7"/>
      <c r="L49" s="7"/>
      <c r="M49" s="705" t="s">
        <v>43</v>
      </c>
    </row>
    <row r="50" spans="2:13" ht="35.1" customHeight="1" thickBot="1">
      <c r="B50"/>
      <c r="C50"/>
      <c r="D50" s="706" t="s">
        <v>96</v>
      </c>
      <c r="E50" s="707"/>
      <c r="F50" s="707"/>
      <c r="G50" s="707"/>
      <c r="H50" s="707"/>
      <c r="I50" s="708"/>
      <c r="J50" s="709"/>
      <c r="K50" s="710"/>
      <c r="L50" s="710"/>
      <c r="M50" s="457"/>
    </row>
  </sheetData>
  <mergeCells count="42">
    <mergeCell ref="H3:L3"/>
    <mergeCell ref="H4:L5"/>
    <mergeCell ref="F3:G5"/>
    <mergeCell ref="D9:D13"/>
    <mergeCell ref="F9:I9"/>
    <mergeCell ref="J9:K9"/>
    <mergeCell ref="L9:M9"/>
    <mergeCell ref="F10:I10"/>
    <mergeCell ref="F13:H13"/>
    <mergeCell ref="K13:M13"/>
    <mergeCell ref="J10:K10"/>
    <mergeCell ref="L10:M10"/>
    <mergeCell ref="G11:M11"/>
    <mergeCell ref="F12:I12"/>
    <mergeCell ref="K12:M12"/>
    <mergeCell ref="D6:D8"/>
    <mergeCell ref="E14:M14"/>
    <mergeCell ref="E15:G15"/>
    <mergeCell ref="D16:D47"/>
    <mergeCell ref="H44:I45"/>
    <mergeCell ref="J44:J45"/>
    <mergeCell ref="K44:K45"/>
    <mergeCell ref="L44:L45"/>
    <mergeCell ref="M44:M45"/>
    <mergeCell ref="Q44:Q45"/>
    <mergeCell ref="I46:I47"/>
    <mergeCell ref="J46:J47"/>
    <mergeCell ref="K46:K47"/>
    <mergeCell ref="L46:L47"/>
    <mergeCell ref="M46:M47"/>
    <mergeCell ref="Q46:Q47"/>
    <mergeCell ref="M49:M50"/>
    <mergeCell ref="D50:I50"/>
    <mergeCell ref="J50:L50"/>
    <mergeCell ref="O44:O45"/>
    <mergeCell ref="P44:P45"/>
    <mergeCell ref="E6:H8"/>
    <mergeCell ref="I6:K6"/>
    <mergeCell ref="L6:M6"/>
    <mergeCell ref="J7:K7"/>
    <mergeCell ref="L7:M8"/>
    <mergeCell ref="J8:K8"/>
  </mergeCells>
  <phoneticPr fontId="2"/>
  <dataValidations count="2">
    <dataValidation type="list" allowBlank="1" showInputMessage="1" showErrorMessage="1" sqref="I16:I43" xr:uid="{00000000-0002-0000-0300-000000000000}">
      <formula1>$I$56:$I$57</formula1>
    </dataValidation>
    <dataValidation type="list" allowBlank="1" showInputMessage="1" showErrorMessage="1" sqref="J7:J8" xr:uid="{40EFF046-16DF-450D-897A-CE5F0102B88F}">
      <formula1>"郡山,長野,四国中央"</formula1>
    </dataValidation>
  </dataValidations>
  <printOptions horizontalCentered="1"/>
  <pageMargins left="0.78740157480314965" right="0.39370078740157483" top="0.78740157480314965" bottom="0.78740157480314965" header="0.51181102362204722" footer="0.51181102362204722"/>
  <pageSetup paperSize="9" scale="92" orientation="portrait" r:id="rId1"/>
  <headerFooter alignWithMargins="0">
    <oddFooter>&amp;C&amp;"Times New Roman,標準"&amp;A</oddFooter>
  </headerFooter>
  <rowBreaks count="1" manualBreakCount="1">
    <brk id="50" min="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別紙様式17-1-1改(PC入力用)</vt:lpstr>
      <vt:lpstr>別紙様式17-1-2改 (PC入力用)</vt:lpstr>
      <vt:lpstr>PC入力用 (記入例1)</vt:lpstr>
      <vt:lpstr>PC入力用(記入例2)</vt:lpstr>
      <vt:lpstr>'PC入力用 (記入例1)'!Print_Area</vt:lpstr>
      <vt:lpstr>'PC入力用(記入例2)'!Print_Area</vt:lpstr>
      <vt:lpstr>'別紙様式17-1-1改(PC入力用)'!Print_Area</vt:lpstr>
      <vt:lpstr>'別紙様式17-1-2改 (PC入力用)'!Print_Area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日本サッシ協会 一般社団法人</cp:lastModifiedBy>
  <cp:lastPrinted>2024-07-23T01:14:17Z</cp:lastPrinted>
  <dcterms:created xsi:type="dcterms:W3CDTF">1997-01-08T22:48:59Z</dcterms:created>
  <dcterms:modified xsi:type="dcterms:W3CDTF">2024-07-23T01:48:40Z</dcterms:modified>
</cp:coreProperties>
</file>