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92.168.1.151\sekou\施工管理BackUp\基幹技能者JSMA04\基幹1回～\3_当初講習_H21(2009)~\登録講習・試験_2022(R04)_札幌・新潟・岡山\"/>
    </mc:Choice>
  </mc:AlternateContent>
  <xr:revisionPtr revIDLastSave="0" documentId="13_ncr:1_{321007B1-D5FB-442A-9E40-AE0453168E27}" xr6:coauthVersionLast="47" xr6:coauthVersionMax="47" xr10:uidLastSave="{00000000-0000-0000-0000-000000000000}"/>
  <bookViews>
    <workbookView xWindow="-108" yWindow="-108" windowWidth="23256" windowHeight="12576" tabRatio="847" xr2:uid="{00000000-000D-0000-FFFF-FFFF00000000}"/>
  </bookViews>
  <sheets>
    <sheet name="別紙様式17-1-1改(PC入力用)" sheetId="14" r:id="rId1"/>
    <sheet name="別紙様式17-1-2改 (PC入力用)" sheetId="15" r:id="rId2"/>
    <sheet name="PC入力用 (記入例1)" sheetId="16" r:id="rId3"/>
    <sheet name="PC入力用(記入例2)" sheetId="17" r:id="rId4"/>
  </sheets>
  <definedNames>
    <definedName name="_Fill" hidden="1">#REF!</definedName>
    <definedName name="_Key1" hidden="1">#REF!</definedName>
    <definedName name="_Key2" hidden="1">#REF!</definedName>
    <definedName name="_Order1" hidden="1">1</definedName>
    <definedName name="_Order2" hidden="1">255</definedName>
    <definedName name="_Sort" hidden="1">#REF!</definedName>
    <definedName name="_xlnm.Print_Area" localSheetId="2">'PC入力用 (記入例1)'!$B$3:$K$50</definedName>
    <definedName name="_xlnm.Print_Area" localSheetId="3">'PC入力用(記入例2)'!$D$3:$M$50</definedName>
    <definedName name="_xlnm.Print_Area" localSheetId="0">'別紙様式17-1-1改(PC入力用)'!$B$3:$K$50</definedName>
    <definedName name="_xlnm.Print_Area" localSheetId="1">'別紙様式17-1-2改 (PC入力用)'!$C$3:$L$46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41" i="15" l="1"/>
  <c r="O41" i="15" s="1"/>
  <c r="P41" i="15" s="1"/>
  <c r="N42" i="15"/>
  <c r="O42" i="15" s="1"/>
  <c r="P42" i="15" s="1"/>
  <c r="L42" i="15" s="1"/>
  <c r="N18" i="15"/>
  <c r="O18" i="15" s="1"/>
  <c r="P18" i="15" s="1"/>
  <c r="L18" i="15" s="1"/>
  <c r="N19" i="15"/>
  <c r="O19" i="15" s="1"/>
  <c r="P19" i="15" s="1"/>
  <c r="L19" i="15" s="1"/>
  <c r="N20" i="15"/>
  <c r="O20" i="15" s="1"/>
  <c r="P20" i="15" s="1"/>
  <c r="L20" i="15" s="1"/>
  <c r="N21" i="15"/>
  <c r="O21" i="15" s="1"/>
  <c r="P21" i="15" s="1"/>
  <c r="L21" i="15" s="1"/>
  <c r="N22" i="15"/>
  <c r="O22" i="15" s="1"/>
  <c r="P22" i="15" s="1"/>
  <c r="L22" i="15" s="1"/>
  <c r="N23" i="15"/>
  <c r="O23" i="15" s="1"/>
  <c r="P23" i="15" s="1"/>
  <c r="L23" i="15" s="1"/>
  <c r="N24" i="15"/>
  <c r="O24" i="15" s="1"/>
  <c r="P24" i="15" s="1"/>
  <c r="L24" i="15" s="1"/>
  <c r="N25" i="15"/>
  <c r="O25" i="15" s="1"/>
  <c r="P25" i="15" s="1"/>
  <c r="L25" i="15" s="1"/>
  <c r="N26" i="15"/>
  <c r="O26" i="15" s="1"/>
  <c r="P26" i="15" s="1"/>
  <c r="L26" i="15" s="1"/>
  <c r="N27" i="15"/>
  <c r="O27" i="15" s="1"/>
  <c r="P27" i="15" s="1"/>
  <c r="L27" i="15" s="1"/>
  <c r="N28" i="15"/>
  <c r="O28" i="15" s="1"/>
  <c r="P28" i="15" s="1"/>
  <c r="L28" i="15" s="1"/>
  <c r="N29" i="15"/>
  <c r="O29" i="15" s="1"/>
  <c r="P29" i="15" s="1"/>
  <c r="L29" i="15" s="1"/>
  <c r="N30" i="15"/>
  <c r="O30" i="15" s="1"/>
  <c r="P30" i="15" s="1"/>
  <c r="L30" i="15" s="1"/>
  <c r="N31" i="15"/>
  <c r="O31" i="15" s="1"/>
  <c r="P31" i="15" s="1"/>
  <c r="L31" i="15" s="1"/>
  <c r="N32" i="15"/>
  <c r="O32" i="15" s="1"/>
  <c r="P32" i="15" s="1"/>
  <c r="L32" i="15" s="1"/>
  <c r="N33" i="15"/>
  <c r="O33" i="15" s="1"/>
  <c r="P33" i="15" s="1"/>
  <c r="L33" i="15" s="1"/>
  <c r="N34" i="15"/>
  <c r="O34" i="15" s="1"/>
  <c r="P34" i="15" s="1"/>
  <c r="L34" i="15" s="1"/>
  <c r="N35" i="15"/>
  <c r="O35" i="15" s="1"/>
  <c r="P35" i="15" s="1"/>
  <c r="L35" i="15" s="1"/>
  <c r="N36" i="15"/>
  <c r="O36" i="15" s="1"/>
  <c r="P36" i="15" s="1"/>
  <c r="L36" i="15" s="1"/>
  <c r="N37" i="15"/>
  <c r="O37" i="15" s="1"/>
  <c r="P37" i="15" s="1"/>
  <c r="L37" i="15" s="1"/>
  <c r="N38" i="15"/>
  <c r="O38" i="15" s="1"/>
  <c r="P38" i="15" s="1"/>
  <c r="L38" i="15" s="1"/>
  <c r="N39" i="15"/>
  <c r="O39" i="15" s="1"/>
  <c r="P39" i="15" s="1"/>
  <c r="L39" i="15" s="1"/>
  <c r="N17" i="15"/>
  <c r="O17" i="15" s="1"/>
  <c r="N16" i="15"/>
  <c r="K10" i="15"/>
  <c r="E10" i="15"/>
  <c r="J13" i="15"/>
  <c r="E13" i="15"/>
  <c r="I12" i="15"/>
  <c r="E12" i="15"/>
  <c r="F11" i="15"/>
  <c r="E11" i="15"/>
  <c r="E9" i="15"/>
  <c r="I8" i="15"/>
  <c r="I7" i="15"/>
  <c r="D6" i="15"/>
  <c r="K36" i="14"/>
  <c r="M36" i="14"/>
  <c r="N36" i="14" s="1"/>
  <c r="O36" i="14" s="1"/>
  <c r="M40" i="14"/>
  <c r="N40" i="14" s="1"/>
  <c r="O40" i="14" s="1"/>
  <c r="K40" i="14" s="1"/>
  <c r="M39" i="14"/>
  <c r="N39" i="14" s="1"/>
  <c r="O39" i="14" s="1"/>
  <c r="K39" i="14" s="1"/>
  <c r="M38" i="14"/>
  <c r="N38" i="14" s="1"/>
  <c r="O38" i="14" s="1"/>
  <c r="K38" i="14" s="1"/>
  <c r="M37" i="14"/>
  <c r="N37" i="14" s="1"/>
  <c r="O37" i="14" s="1"/>
  <c r="K37" i="14" s="1"/>
  <c r="M26" i="14"/>
  <c r="N26" i="14" s="1"/>
  <c r="O26" i="14" s="1"/>
  <c r="K26" i="14" s="1"/>
  <c r="M27" i="14"/>
  <c r="N27" i="14" s="1"/>
  <c r="O27" i="14" s="1"/>
  <c r="K27" i="14" s="1"/>
  <c r="M28" i="14"/>
  <c r="N28" i="14" s="1"/>
  <c r="O28" i="14" s="1"/>
  <c r="K28" i="14" s="1"/>
  <c r="M29" i="14"/>
  <c r="N29" i="14" s="1"/>
  <c r="O29" i="14" s="1"/>
  <c r="K29" i="14" s="1"/>
  <c r="M25" i="14"/>
  <c r="N25" i="14" s="1"/>
  <c r="O25" i="14" s="1"/>
  <c r="K25" i="14" s="1"/>
  <c r="G9" i="14"/>
  <c r="M30" i="14" l="1"/>
  <c r="N30" i="14" s="1"/>
  <c r="N40" i="15"/>
  <c r="O40" i="15" s="1"/>
  <c r="P40" i="15" s="1"/>
  <c r="L40" i="15"/>
  <c r="P44" i="15"/>
  <c r="K44" i="15" s="1"/>
  <c r="O16" i="15"/>
  <c r="M41" i="14"/>
  <c r="N41" i="14" s="1"/>
  <c r="O41" i="14" s="1"/>
  <c r="J41" i="14" s="1"/>
  <c r="O46" i="14" l="1"/>
  <c r="N46" i="14" l="1"/>
  <c r="Q16" i="15" l="1"/>
  <c r="Q18" i="15"/>
  <c r="Q20" i="15"/>
  <c r="Q22" i="15"/>
  <c r="Q24" i="15"/>
  <c r="Q26" i="15"/>
  <c r="Q28" i="15"/>
  <c r="Q30" i="15"/>
  <c r="Q32" i="15"/>
  <c r="Q34" i="15"/>
  <c r="Q36" i="15"/>
  <c r="Q38" i="15"/>
  <c r="P17" i="15"/>
  <c r="L17" i="15" s="1"/>
  <c r="P16" i="15" l="1"/>
  <c r="L16" i="15" s="1"/>
  <c r="O30" i="14"/>
  <c r="J30" i="14" s="1"/>
</calcChain>
</file>

<file path=xl/sharedStrings.xml><?xml version="1.0" encoding="utf-8"?>
<sst xmlns="http://schemas.openxmlformats.org/spreadsheetml/2006/main" count="592" uniqueCount="306">
  <si>
    <t>電話</t>
    <rPh sb="0" eb="2">
      <t>デンワ</t>
    </rPh>
    <phoneticPr fontId="2"/>
  </si>
  <si>
    <t>現在年齢</t>
    <rPh sb="0" eb="2">
      <t>ゲンザイ</t>
    </rPh>
    <rPh sb="2" eb="4">
      <t>ネンレイ</t>
    </rPh>
    <phoneticPr fontId="2"/>
  </si>
  <si>
    <t>期間</t>
    <rPh sb="0" eb="2">
      <t>キカン</t>
    </rPh>
    <phoneticPr fontId="2"/>
  </si>
  <si>
    <t>～</t>
  </si>
  <si>
    <t>所属会社</t>
    <rPh sb="0" eb="2">
      <t>ショゾク</t>
    </rPh>
    <rPh sb="2" eb="4">
      <t>カイシャ</t>
    </rPh>
    <phoneticPr fontId="2"/>
  </si>
  <si>
    <t>現在①</t>
    <rPh sb="0" eb="2">
      <t>ゲンザイ</t>
    </rPh>
    <phoneticPr fontId="2"/>
  </si>
  <si>
    <t>前②</t>
    <rPh sb="0" eb="1">
      <t>マエ</t>
    </rPh>
    <phoneticPr fontId="2"/>
  </si>
  <si>
    <t>前々③</t>
    <rPh sb="0" eb="2">
      <t>マエマエ</t>
    </rPh>
    <phoneticPr fontId="2"/>
  </si>
  <si>
    <t>まで通算</t>
    <rPh sb="2" eb="4">
      <t>ツウサン</t>
    </rPh>
    <phoneticPr fontId="2"/>
  </si>
  <si>
    <t>職長歴</t>
    <rPh sb="0" eb="2">
      <t>ショクチョウ</t>
    </rPh>
    <rPh sb="2" eb="3">
      <t>レキ</t>
    </rPh>
    <phoneticPr fontId="2"/>
  </si>
  <si>
    <t>建具工事業</t>
  </si>
  <si>
    <t>業種</t>
    <rPh sb="0" eb="2">
      <t>ギョウシュ</t>
    </rPh>
    <phoneticPr fontId="2"/>
  </si>
  <si>
    <t>建設業の許可番号</t>
    <rPh sb="0" eb="2">
      <t>ケンセツ</t>
    </rPh>
    <rPh sb="2" eb="3">
      <t>ギョウ</t>
    </rPh>
    <rPh sb="4" eb="6">
      <t>キョカ</t>
    </rPh>
    <rPh sb="6" eb="8">
      <t>バンゴウ</t>
    </rPh>
    <phoneticPr fontId="2"/>
  </si>
  <si>
    <t>自宅
住所</t>
    <rPh sb="0" eb="2">
      <t>ジタク</t>
    </rPh>
    <rPh sb="3" eb="5">
      <t>ジュウショ</t>
    </rPh>
    <phoneticPr fontId="2"/>
  </si>
  <si>
    <t>氏名</t>
    <rPh sb="0" eb="2">
      <t>シメイ</t>
    </rPh>
    <phoneticPr fontId="2"/>
  </si>
  <si>
    <t>携帯電話</t>
    <rPh sb="0" eb="2">
      <t>ケイタイ</t>
    </rPh>
    <rPh sb="2" eb="4">
      <t>デンワ</t>
    </rPh>
    <phoneticPr fontId="2"/>
  </si>
  <si>
    <t>認定・修了証番号</t>
    <rPh sb="0" eb="2">
      <t>ニンテイ</t>
    </rPh>
    <rPh sb="3" eb="5">
      <t>シュウリョウ</t>
    </rPh>
    <rPh sb="5" eb="6">
      <t>ショウ</t>
    </rPh>
    <rPh sb="6" eb="8">
      <t>バンゴウ</t>
    </rPh>
    <phoneticPr fontId="2"/>
  </si>
  <si>
    <t>職長期間</t>
    <rPh sb="0" eb="2">
      <t>ショクチョウ</t>
    </rPh>
    <rPh sb="2" eb="4">
      <t>キカン</t>
    </rPh>
    <phoneticPr fontId="2"/>
  </si>
  <si>
    <t>名称</t>
    <rPh sb="0" eb="2">
      <t>メイショウ</t>
    </rPh>
    <phoneticPr fontId="2"/>
  </si>
  <si>
    <t>証明者</t>
    <rPh sb="0" eb="2">
      <t>ショウメイ</t>
    </rPh>
    <rPh sb="2" eb="3">
      <t>シャ</t>
    </rPh>
    <phoneticPr fontId="2"/>
  </si>
  <si>
    <t>取得日・受講日</t>
    <rPh sb="0" eb="2">
      <t>シュトク</t>
    </rPh>
    <rPh sb="2" eb="3">
      <t>ヒ</t>
    </rPh>
    <rPh sb="4" eb="6">
      <t>ジュコウ</t>
    </rPh>
    <rPh sb="6" eb="7">
      <t>ビ</t>
    </rPh>
    <phoneticPr fontId="2"/>
  </si>
  <si>
    <t>所属会社.団体</t>
    <rPh sb="5" eb="7">
      <t>ダンタイ</t>
    </rPh>
    <phoneticPr fontId="2"/>
  </si>
  <si>
    <t>～</t>
    <phoneticPr fontId="2"/>
  </si>
  <si>
    <t>延べ３年間以上</t>
    <phoneticPr fontId="2"/>
  </si>
  <si>
    <t>登録サッシ・カーテンウォール基幹技能者制度運営委員会</t>
    <rPh sb="0" eb="2">
      <t>トウロク</t>
    </rPh>
    <rPh sb="2" eb="26">
      <t>セイド</t>
    </rPh>
    <phoneticPr fontId="2"/>
  </si>
  <si>
    <t>男・女</t>
    <rPh sb="0" eb="1">
      <t>オトコ</t>
    </rPh>
    <rPh sb="2" eb="3">
      <t>オンナ</t>
    </rPh>
    <phoneticPr fontId="2"/>
  </si>
  <si>
    <t>※受講者が証明者本人のとき、署名、押印してください。</t>
    <rPh sb="1" eb="3">
      <t>ジュコウ</t>
    </rPh>
    <rPh sb="3" eb="4">
      <t>シャ</t>
    </rPh>
    <rPh sb="5" eb="7">
      <t>ショウメイ</t>
    </rPh>
    <rPh sb="7" eb="8">
      <t>シャ</t>
    </rPh>
    <rPh sb="8" eb="10">
      <t>ホンニン</t>
    </rPh>
    <rPh sb="14" eb="16">
      <t>ショメイ</t>
    </rPh>
    <rPh sb="17" eb="19">
      <t>オウイン</t>
    </rPh>
    <phoneticPr fontId="2"/>
  </si>
  <si>
    <t>署名</t>
    <rPh sb="0" eb="2">
      <t>ショメイ</t>
    </rPh>
    <phoneticPr fontId="2"/>
  </si>
  <si>
    <t>生年
月日</t>
    <rPh sb="0" eb="2">
      <t>セイネン</t>
    </rPh>
    <rPh sb="3" eb="5">
      <t>ガッピ</t>
    </rPh>
    <phoneticPr fontId="2"/>
  </si>
  <si>
    <t>作業内容</t>
    <rPh sb="0" eb="2">
      <t>サギョウ</t>
    </rPh>
    <rPh sb="2" eb="4">
      <t>ナイヨウ</t>
    </rPh>
    <phoneticPr fontId="2"/>
  </si>
  <si>
    <t>証明者
との関係</t>
    <rPh sb="0" eb="2">
      <t>ショウメイ</t>
    </rPh>
    <rPh sb="2" eb="3">
      <t>シャ</t>
    </rPh>
    <rPh sb="6" eb="8">
      <t>カンケイ</t>
    </rPh>
    <phoneticPr fontId="2"/>
  </si>
  <si>
    <t>施工</t>
    <rPh sb="0" eb="2">
      <t>セコウ</t>
    </rPh>
    <phoneticPr fontId="2"/>
  </si>
  <si>
    <t>講義・試験希望地</t>
    <rPh sb="0" eb="2">
      <t>コウギ</t>
    </rPh>
    <rPh sb="3" eb="5">
      <t>シケン</t>
    </rPh>
    <phoneticPr fontId="2"/>
  </si>
  <si>
    <t>この証明事項に相違ある場合には合格を取消されても異存のないことを誓約いたします。</t>
    <rPh sb="2" eb="4">
      <t>ショウメイ</t>
    </rPh>
    <rPh sb="4" eb="6">
      <t>ジコウ</t>
    </rPh>
    <rPh sb="7" eb="9">
      <t>ソウイ</t>
    </rPh>
    <rPh sb="11" eb="13">
      <t>バアイ</t>
    </rPh>
    <rPh sb="15" eb="17">
      <t>ゴウカク</t>
    </rPh>
    <rPh sb="18" eb="20">
      <t>トリケ</t>
    </rPh>
    <rPh sb="24" eb="26">
      <t>イゾン</t>
    </rPh>
    <rPh sb="32" eb="34">
      <t>セイヤク</t>
    </rPh>
    <phoneticPr fontId="2"/>
  </si>
  <si>
    <t>年度末</t>
    <rPh sb="0" eb="2">
      <t>ネンド</t>
    </rPh>
    <rPh sb="2" eb="3">
      <t>マツ</t>
    </rPh>
    <phoneticPr fontId="2"/>
  </si>
  <si>
    <t>受講(申込)者</t>
    <rPh sb="0" eb="2">
      <t>ジュコウ</t>
    </rPh>
    <rPh sb="6" eb="7">
      <t>シャ</t>
    </rPh>
    <phoneticPr fontId="2"/>
  </si>
  <si>
    <t>申込締切日</t>
    <rPh sb="2" eb="4">
      <t>シメキリ</t>
    </rPh>
    <rPh sb="4" eb="5">
      <t>ヒ</t>
    </rPh>
    <phoneticPr fontId="2"/>
  </si>
  <si>
    <t>証明者との関係</t>
    <rPh sb="0" eb="2">
      <t>ショウメイ</t>
    </rPh>
    <rPh sb="2" eb="3">
      <t>シャ</t>
    </rPh>
    <rPh sb="5" eb="7">
      <t>カンケイ</t>
    </rPh>
    <phoneticPr fontId="2"/>
  </si>
  <si>
    <t>経営者と社員</t>
    <rPh sb="0" eb="3">
      <t>ケイエイシャ</t>
    </rPh>
    <rPh sb="4" eb="6">
      <t>シャイン</t>
    </rPh>
    <phoneticPr fontId="2"/>
  </si>
  <si>
    <t>所属長と部下</t>
    <rPh sb="0" eb="3">
      <t>ショゾクチョウ</t>
    </rPh>
    <rPh sb="4" eb="6">
      <t>ブカ</t>
    </rPh>
    <phoneticPr fontId="2"/>
  </si>
  <si>
    <t>事業所代表　本人</t>
    <rPh sb="0" eb="3">
      <t>ジギョウショ</t>
    </rPh>
    <rPh sb="3" eb="5">
      <t>ダイヒョウ</t>
    </rPh>
    <rPh sb="6" eb="8">
      <t>ホンニン</t>
    </rPh>
    <phoneticPr fontId="2"/>
  </si>
  <si>
    <t>元請責任者と常雇者</t>
    <rPh sb="0" eb="2">
      <t>モトウケ</t>
    </rPh>
    <rPh sb="2" eb="5">
      <t>セキニンシャ</t>
    </rPh>
    <rPh sb="6" eb="7">
      <t>ジョウ</t>
    </rPh>
    <rPh sb="7" eb="8">
      <t>ヤトイ</t>
    </rPh>
    <rPh sb="8" eb="9">
      <t>シャ</t>
    </rPh>
    <phoneticPr fontId="2"/>
  </si>
  <si>
    <t>受講者写真貼付位置</t>
    <rPh sb="5" eb="7">
      <t>ハリツ</t>
    </rPh>
    <rPh sb="7" eb="9">
      <t>イチ</t>
    </rPh>
    <phoneticPr fontId="2"/>
  </si>
  <si>
    <t>㊞</t>
    <phoneticPr fontId="2"/>
  </si>
  <si>
    <t>フリカナ</t>
    <phoneticPr fontId="2"/>
  </si>
  <si>
    <t>〒・住所</t>
    <rPh sb="2" eb="4">
      <t>ジュウショ</t>
    </rPh>
    <phoneticPr fontId="2"/>
  </si>
  <si>
    <t>FＡＸ</t>
    <phoneticPr fontId="2"/>
  </si>
  <si>
    <t>入社日</t>
    <rPh sb="0" eb="2">
      <t>ニュウシャ</t>
    </rPh>
    <rPh sb="2" eb="3">
      <t>ビ</t>
    </rPh>
    <phoneticPr fontId="2"/>
  </si>
  <si>
    <t>金属建具・
ＣＷ・シヤッター
工としての職歴</t>
    <rPh sb="0" eb="2">
      <t>キンゾク</t>
    </rPh>
    <rPh sb="2" eb="4">
      <t>タテグ</t>
    </rPh>
    <rPh sb="15" eb="16">
      <t>コウ</t>
    </rPh>
    <rPh sb="20" eb="22">
      <t>ショクレキ</t>
    </rPh>
    <phoneticPr fontId="2"/>
  </si>
  <si>
    <t>日数</t>
    <rPh sb="0" eb="2">
      <t>ニッスウ</t>
    </rPh>
    <phoneticPr fontId="2"/>
  </si>
  <si>
    <t>ヶ月</t>
    <rPh sb="1" eb="2">
      <t>ゲツ</t>
    </rPh>
    <phoneticPr fontId="2"/>
  </si>
  <si>
    <t>年ヶ月</t>
    <rPh sb="0" eb="1">
      <t>ネン</t>
    </rPh>
    <rPh sb="2" eb="3">
      <t>ゲツ</t>
    </rPh>
    <phoneticPr fontId="2"/>
  </si>
  <si>
    <t>別紙に(写)添付の事！</t>
    <rPh sb="0" eb="2">
      <t>ベッシ</t>
    </rPh>
    <rPh sb="4" eb="5">
      <t>ウツ</t>
    </rPh>
    <rPh sb="6" eb="8">
      <t>テンプ</t>
    </rPh>
    <rPh sb="9" eb="10">
      <t>コト</t>
    </rPh>
    <phoneticPr fontId="2"/>
  </si>
  <si>
    <t>名　称</t>
    <rPh sb="0" eb="1">
      <t>ナ</t>
    </rPh>
    <rPh sb="2" eb="3">
      <t>ショウ</t>
    </rPh>
    <phoneticPr fontId="2"/>
  </si>
  <si>
    <t>年ヶ月</t>
    <rPh sb="0" eb="1">
      <t>ネン</t>
    </rPh>
    <rPh sb="2" eb="3">
      <t>ツキ</t>
    </rPh>
    <phoneticPr fontId="2"/>
  </si>
  <si>
    <t>取得資格
職長教育
　受　講</t>
    <rPh sb="0" eb="2">
      <t>シュトク</t>
    </rPh>
    <rPh sb="2" eb="4">
      <t>シカク</t>
    </rPh>
    <rPh sb="5" eb="7">
      <t>ショクチョウ</t>
    </rPh>
    <rPh sb="7" eb="9">
      <t>キョウイク</t>
    </rPh>
    <rPh sb="11" eb="12">
      <t>ウケ</t>
    </rPh>
    <rPh sb="13" eb="14">
      <t>コウ</t>
    </rPh>
    <phoneticPr fontId="2"/>
  </si>
  <si>
    <t>ビル用サッシ施工作業 １級</t>
    <rPh sb="2" eb="3">
      <t>ヨウ</t>
    </rPh>
    <rPh sb="6" eb="8">
      <t>セコウ</t>
    </rPh>
    <rPh sb="8" eb="10">
      <t>サギョウ</t>
    </rPh>
    <rPh sb="12" eb="13">
      <t>キュウ</t>
    </rPh>
    <phoneticPr fontId="2"/>
  </si>
  <si>
    <t>金属製カーテンウォール工事作業 １級</t>
    <rPh sb="0" eb="3">
      <t>キンゾクセイ</t>
    </rPh>
    <rPh sb="11" eb="13">
      <t>コウジ</t>
    </rPh>
    <rPh sb="13" eb="15">
      <t>サギョウ</t>
    </rPh>
    <rPh sb="17" eb="18">
      <t>キュウ</t>
    </rPh>
    <phoneticPr fontId="2"/>
  </si>
  <si>
    <t>職長教育 (労働安全衛生法60条、同規則40条)</t>
    <rPh sb="0" eb="2">
      <t>ショクチョウ</t>
    </rPh>
    <rPh sb="2" eb="4">
      <t>キョウイク</t>
    </rPh>
    <phoneticPr fontId="2"/>
  </si>
  <si>
    <t>建築工事名</t>
    <rPh sb="0" eb="2">
      <t>ケンチク</t>
    </rPh>
    <rPh sb="2" eb="4">
      <t>コウジ</t>
    </rPh>
    <rPh sb="4" eb="5">
      <t>メイ</t>
    </rPh>
    <phoneticPr fontId="2"/>
  </si>
  <si>
    <r>
      <t>場所</t>
    </r>
    <r>
      <rPr>
        <sz val="8"/>
        <rFont val="ＭＳ 明朝"/>
        <family val="1"/>
        <charset val="128"/>
      </rPr>
      <t>(市町村)</t>
    </r>
    <phoneticPr fontId="2"/>
  </si>
  <si>
    <t>主催：</t>
    <rPh sb="0" eb="2">
      <t>シュサイ</t>
    </rPh>
    <phoneticPr fontId="2"/>
  </si>
  <si>
    <t>登録サッシ・カーテンウォール基幹技能者講習</t>
    <rPh sb="0" eb="19">
      <t>トウロクキカン</t>
    </rPh>
    <rPh sb="19" eb="21">
      <t>コウシュウ</t>
    </rPh>
    <phoneticPr fontId="2"/>
  </si>
  <si>
    <t>年</t>
    <rPh sb="0" eb="1">
      <t>ネン</t>
    </rPh>
    <phoneticPr fontId="2"/>
  </si>
  <si>
    <t>月</t>
    <rPh sb="0" eb="1">
      <t>ガツ</t>
    </rPh>
    <phoneticPr fontId="2"/>
  </si>
  <si>
    <t>日</t>
    <rPh sb="0" eb="1">
      <t>ニチ</t>
    </rPh>
    <phoneticPr fontId="2"/>
  </si>
  <si>
    <t>E-mail:</t>
    <phoneticPr fontId="2"/>
  </si>
  <si>
    <t>Fax</t>
  </si>
  <si>
    <t>フリカナ</t>
    <phoneticPr fontId="2"/>
  </si>
  <si>
    <t>㊞</t>
    <phoneticPr fontId="2"/>
  </si>
  <si>
    <t>場所</t>
    <rPh sb="0" eb="2">
      <t>バショ</t>
    </rPh>
    <phoneticPr fontId="2"/>
  </si>
  <si>
    <t>現場地位</t>
    <rPh sb="0" eb="2">
      <t>ゲンバ</t>
    </rPh>
    <rPh sb="2" eb="4">
      <t>チイ</t>
    </rPh>
    <phoneticPr fontId="2"/>
  </si>
  <si>
    <t>実務稼働期間</t>
    <rPh sb="0" eb="2">
      <t>ジツム</t>
    </rPh>
    <rPh sb="2" eb="4">
      <t>カドウ</t>
    </rPh>
    <rPh sb="4" eb="6">
      <t>キカン</t>
    </rPh>
    <phoneticPr fontId="2"/>
  </si>
  <si>
    <t>～</t>
    <phoneticPr fontId="2"/>
  </si>
  <si>
    <t>関係会員社・団体名</t>
    <rPh sb="0" eb="2">
      <t>カンケイ</t>
    </rPh>
    <rPh sb="2" eb="4">
      <t>カイイン</t>
    </rPh>
    <rPh sb="4" eb="5">
      <t>シャ</t>
    </rPh>
    <rPh sb="6" eb="8">
      <t>ダンタイ</t>
    </rPh>
    <rPh sb="8" eb="9">
      <t>メイ</t>
    </rPh>
    <phoneticPr fontId="2"/>
  </si>
  <si>
    <t>郵便払込加入番号：</t>
    <rPh sb="0" eb="2">
      <t>ユウビン</t>
    </rPh>
    <rPh sb="2" eb="4">
      <t>ハライコミ</t>
    </rPh>
    <rPh sb="4" eb="6">
      <t>カニュウ</t>
    </rPh>
    <rPh sb="6" eb="8">
      <t>バンゴウ</t>
    </rPh>
    <phoneticPr fontId="2"/>
  </si>
  <si>
    <t>００１７０ ＝ ３ ＝ ５５９４３２　日本サッシ協会</t>
    <phoneticPr fontId="2"/>
  </si>
  <si>
    <t>千葉県</t>
    <rPh sb="0" eb="3">
      <t>チバケン</t>
    </rPh>
    <phoneticPr fontId="2"/>
  </si>
  <si>
    <t>受講申込書 兼 職長歴証明書</t>
    <rPh sb="0" eb="2">
      <t>ジュコウ</t>
    </rPh>
    <phoneticPr fontId="2"/>
  </si>
  <si>
    <t>ふりかな</t>
    <phoneticPr fontId="2"/>
  </si>
  <si>
    <t>〒</t>
    <phoneticPr fontId="2"/>
  </si>
  <si>
    <t>E-mail</t>
    <phoneticPr fontId="2"/>
  </si>
  <si>
    <t>FＡＸ</t>
    <phoneticPr fontId="2"/>
  </si>
  <si>
    <t>ふりかな</t>
    <phoneticPr fontId="2"/>
  </si>
  <si>
    <t>(般-　)第　　　　号</t>
    <rPh sb="1" eb="2">
      <t>ハン</t>
    </rPh>
    <rPh sb="5" eb="6">
      <t>ダイ</t>
    </rPh>
    <rPh sb="10" eb="11">
      <t>ゴウ</t>
    </rPh>
    <phoneticPr fontId="2"/>
  </si>
  <si>
    <t>FＡＸ</t>
    <phoneticPr fontId="2"/>
  </si>
  <si>
    <t>受講申込者の実務経験及び職長歴は
以下のとおり相違ありません。</t>
    <phoneticPr fontId="2"/>
  </si>
  <si>
    <t>所在地(市町村名)</t>
    <rPh sb="0" eb="3">
      <t>ショザイチ</t>
    </rPh>
    <rPh sb="4" eb="7">
      <t>シチョウソン</t>
    </rPh>
    <rPh sb="7" eb="8">
      <t>メイ</t>
    </rPh>
    <phoneticPr fontId="2"/>
  </si>
  <si>
    <t>～</t>
    <phoneticPr fontId="2"/>
  </si>
  <si>
    <t>④</t>
    <phoneticPr fontId="2"/>
  </si>
  <si>
    <t>⑤</t>
    <phoneticPr fontId="2"/>
  </si>
  <si>
    <t>延べ１０年間以上</t>
    <phoneticPr fontId="2"/>
  </si>
  <si>
    <t>申込締切日まで通算</t>
    <rPh sb="7" eb="9">
      <t>ツウサン</t>
    </rPh>
    <phoneticPr fontId="2"/>
  </si>
  <si>
    <t>もしくは</t>
    <phoneticPr fontId="2"/>
  </si>
  <si>
    <r>
      <t>場所</t>
    </r>
    <r>
      <rPr>
        <sz val="8"/>
        <rFont val="ＭＳ 明朝"/>
        <family val="1"/>
        <charset val="128"/>
      </rPr>
      <t>(市町村)</t>
    </r>
    <phoneticPr fontId="2"/>
  </si>
  <si>
    <t>延べ３年間以上</t>
    <phoneticPr fontId="2"/>
  </si>
  <si>
    <t>施工管理部門責任者名</t>
    <rPh sb="0" eb="2">
      <t>セコウ</t>
    </rPh>
    <rPh sb="2" eb="4">
      <t>カンリ</t>
    </rPh>
    <rPh sb="4" eb="6">
      <t>ブモン</t>
    </rPh>
    <rPh sb="6" eb="8">
      <t>セキニン</t>
    </rPh>
    <rPh sb="8" eb="9">
      <t>シャ</t>
    </rPh>
    <rPh sb="9" eb="10">
      <t>メイ</t>
    </rPh>
    <phoneticPr fontId="2"/>
  </si>
  <si>
    <t>この証明事項に相違ある場合には合格を取消されても
異存のないことを誓約いたします。</t>
    <rPh sb="2" eb="4">
      <t>ショウメイ</t>
    </rPh>
    <rPh sb="4" eb="6">
      <t>ジコウ</t>
    </rPh>
    <rPh sb="7" eb="9">
      <t>ソウイ</t>
    </rPh>
    <rPh sb="11" eb="13">
      <t>バアイ</t>
    </rPh>
    <rPh sb="15" eb="17">
      <t>ゴウカク</t>
    </rPh>
    <rPh sb="18" eb="20">
      <t>トリケ</t>
    </rPh>
    <rPh sb="25" eb="27">
      <t>イゾン</t>
    </rPh>
    <rPh sb="33" eb="35">
      <t>セイヤク</t>
    </rPh>
    <phoneticPr fontId="2"/>
  </si>
  <si>
    <t>受講者 実務経験証明書</t>
    <rPh sb="0" eb="2">
      <t>ジュコウ</t>
    </rPh>
    <rPh sb="2" eb="3">
      <t>シャ</t>
    </rPh>
    <rPh sb="4" eb="6">
      <t>ジツム</t>
    </rPh>
    <rPh sb="6" eb="8">
      <t>ケイケン</t>
    </rPh>
    <phoneticPr fontId="2"/>
  </si>
  <si>
    <t>受講者
氏名</t>
    <rPh sb="0" eb="3">
      <t>ジュコウシャ</t>
    </rPh>
    <rPh sb="4" eb="6">
      <t>シメイ</t>
    </rPh>
    <phoneticPr fontId="2"/>
  </si>
  <si>
    <t>受付番号</t>
    <rPh sb="0" eb="2">
      <t>ウケツケ</t>
    </rPh>
    <rPh sb="2" eb="4">
      <t>バンゴウ</t>
    </rPh>
    <phoneticPr fontId="2"/>
  </si>
  <si>
    <t>E-mail</t>
    <phoneticPr fontId="2"/>
  </si>
  <si>
    <t>受講申請者の実務経験は下記のとおりであることを証明します</t>
    <rPh sb="0" eb="2">
      <t>ジュコウ</t>
    </rPh>
    <rPh sb="2" eb="5">
      <t>シンセイシャ</t>
    </rPh>
    <rPh sb="6" eb="8">
      <t>ジツム</t>
    </rPh>
    <rPh sb="8" eb="10">
      <t>ケイケン</t>
    </rPh>
    <rPh sb="11" eb="13">
      <t>カキ</t>
    </rPh>
    <rPh sb="23" eb="25">
      <t>ショウメイ</t>
    </rPh>
    <phoneticPr fontId="2"/>
  </si>
  <si>
    <t>1989年</t>
    <rPh sb="4" eb="5">
      <t>ネン</t>
    </rPh>
    <phoneticPr fontId="2"/>
  </si>
  <si>
    <t>平成1年</t>
    <rPh sb="0" eb="2">
      <t>ヘイセイ</t>
    </rPh>
    <rPh sb="3" eb="4">
      <t>ネン</t>
    </rPh>
    <phoneticPr fontId="2"/>
  </si>
  <si>
    <t>1990年</t>
    <rPh sb="4" eb="5">
      <t>ネン</t>
    </rPh>
    <phoneticPr fontId="2"/>
  </si>
  <si>
    <t>平成2年</t>
    <rPh sb="0" eb="2">
      <t>ヘイセイ</t>
    </rPh>
    <rPh sb="3" eb="4">
      <t>ネン</t>
    </rPh>
    <phoneticPr fontId="2"/>
  </si>
  <si>
    <t>1991年</t>
    <rPh sb="4" eb="5">
      <t>ネン</t>
    </rPh>
    <phoneticPr fontId="2"/>
  </si>
  <si>
    <t>平成3年</t>
    <rPh sb="0" eb="2">
      <t>ヘイセイ</t>
    </rPh>
    <rPh sb="3" eb="4">
      <t>ネン</t>
    </rPh>
    <phoneticPr fontId="2"/>
  </si>
  <si>
    <t>1992年</t>
    <rPh sb="4" eb="5">
      <t>ネン</t>
    </rPh>
    <phoneticPr fontId="2"/>
  </si>
  <si>
    <t>平成4年</t>
    <rPh sb="0" eb="2">
      <t>ヘイセイ</t>
    </rPh>
    <rPh sb="3" eb="4">
      <t>ネン</t>
    </rPh>
    <phoneticPr fontId="2"/>
  </si>
  <si>
    <t>1993年</t>
    <rPh sb="4" eb="5">
      <t>ネン</t>
    </rPh>
    <phoneticPr fontId="2"/>
  </si>
  <si>
    <t>平成5年</t>
    <rPh sb="0" eb="2">
      <t>ヘイセイ</t>
    </rPh>
    <rPh sb="3" eb="4">
      <t>ネン</t>
    </rPh>
    <phoneticPr fontId="2"/>
  </si>
  <si>
    <t>1994年</t>
    <rPh sb="4" eb="5">
      <t>ネン</t>
    </rPh>
    <phoneticPr fontId="2"/>
  </si>
  <si>
    <t>平成6年</t>
    <rPh sb="0" eb="2">
      <t>ヘイセイ</t>
    </rPh>
    <rPh sb="3" eb="4">
      <t>ネン</t>
    </rPh>
    <phoneticPr fontId="2"/>
  </si>
  <si>
    <t>1995年</t>
    <rPh sb="4" eb="5">
      <t>ネン</t>
    </rPh>
    <phoneticPr fontId="2"/>
  </si>
  <si>
    <t>平成7年</t>
    <rPh sb="0" eb="2">
      <t>ヘイセイ</t>
    </rPh>
    <rPh sb="3" eb="4">
      <t>ネン</t>
    </rPh>
    <phoneticPr fontId="2"/>
  </si>
  <si>
    <t>1996年</t>
    <rPh sb="4" eb="5">
      <t>ネン</t>
    </rPh>
    <phoneticPr fontId="2"/>
  </si>
  <si>
    <t>平成8年</t>
    <rPh sb="0" eb="2">
      <t>ヘイセイ</t>
    </rPh>
    <rPh sb="3" eb="4">
      <t>ネン</t>
    </rPh>
    <phoneticPr fontId="2"/>
  </si>
  <si>
    <t>1997年</t>
    <rPh sb="4" eb="5">
      <t>ネン</t>
    </rPh>
    <phoneticPr fontId="2"/>
  </si>
  <si>
    <t>平成9年</t>
    <rPh sb="0" eb="2">
      <t>ヘイセイ</t>
    </rPh>
    <rPh sb="3" eb="4">
      <t>ネン</t>
    </rPh>
    <phoneticPr fontId="2"/>
  </si>
  <si>
    <t>1998年</t>
    <rPh sb="4" eb="5">
      <t>ネン</t>
    </rPh>
    <phoneticPr fontId="2"/>
  </si>
  <si>
    <t>平成10年</t>
    <rPh sb="0" eb="2">
      <t>ヘイセイ</t>
    </rPh>
    <rPh sb="4" eb="5">
      <t>ネン</t>
    </rPh>
    <phoneticPr fontId="2"/>
  </si>
  <si>
    <t>1999年</t>
    <rPh sb="4" eb="5">
      <t>ネン</t>
    </rPh>
    <phoneticPr fontId="2"/>
  </si>
  <si>
    <t>平成11年</t>
    <rPh sb="0" eb="2">
      <t>ヘイセイ</t>
    </rPh>
    <rPh sb="4" eb="5">
      <t>ネン</t>
    </rPh>
    <phoneticPr fontId="2"/>
  </si>
  <si>
    <t>2000年</t>
    <rPh sb="4" eb="5">
      <t>ネン</t>
    </rPh>
    <phoneticPr fontId="2"/>
  </si>
  <si>
    <t>平成12年</t>
    <rPh sb="0" eb="2">
      <t>ヘイセイ</t>
    </rPh>
    <rPh sb="4" eb="5">
      <t>ネン</t>
    </rPh>
    <phoneticPr fontId="2"/>
  </si>
  <si>
    <t>2001年</t>
    <rPh sb="4" eb="5">
      <t>ネン</t>
    </rPh>
    <phoneticPr fontId="2"/>
  </si>
  <si>
    <t>平成13年</t>
    <rPh sb="0" eb="2">
      <t>ヘイセイ</t>
    </rPh>
    <rPh sb="4" eb="5">
      <t>ネン</t>
    </rPh>
    <phoneticPr fontId="2"/>
  </si>
  <si>
    <t>2002年</t>
    <rPh sb="4" eb="5">
      <t>ネン</t>
    </rPh>
    <phoneticPr fontId="2"/>
  </si>
  <si>
    <t>平成14年</t>
    <rPh sb="0" eb="2">
      <t>ヘイセイ</t>
    </rPh>
    <rPh sb="4" eb="5">
      <t>ネン</t>
    </rPh>
    <phoneticPr fontId="2"/>
  </si>
  <si>
    <t>2003年</t>
    <rPh sb="4" eb="5">
      <t>ネン</t>
    </rPh>
    <phoneticPr fontId="2"/>
  </si>
  <si>
    <t>平成15年</t>
    <rPh sb="0" eb="2">
      <t>ヘイセイ</t>
    </rPh>
    <rPh sb="4" eb="5">
      <t>ネン</t>
    </rPh>
    <phoneticPr fontId="2"/>
  </si>
  <si>
    <t>2004年</t>
    <rPh sb="4" eb="5">
      <t>ネン</t>
    </rPh>
    <phoneticPr fontId="2"/>
  </si>
  <si>
    <t>平成16年</t>
    <rPh sb="0" eb="2">
      <t>ヘイセイ</t>
    </rPh>
    <rPh sb="4" eb="5">
      <t>ネン</t>
    </rPh>
    <phoneticPr fontId="2"/>
  </si>
  <si>
    <t>2005年</t>
    <rPh sb="4" eb="5">
      <t>ネン</t>
    </rPh>
    <phoneticPr fontId="2"/>
  </si>
  <si>
    <t>平成17年</t>
    <rPh sb="0" eb="2">
      <t>ヘイセイ</t>
    </rPh>
    <rPh sb="4" eb="5">
      <t>ネン</t>
    </rPh>
    <phoneticPr fontId="2"/>
  </si>
  <si>
    <t>2006年</t>
    <rPh sb="4" eb="5">
      <t>ネン</t>
    </rPh>
    <phoneticPr fontId="2"/>
  </si>
  <si>
    <t>平成18年</t>
    <rPh sb="0" eb="2">
      <t>ヘイセイ</t>
    </rPh>
    <rPh sb="4" eb="5">
      <t>ネン</t>
    </rPh>
    <phoneticPr fontId="2"/>
  </si>
  <si>
    <t>2007年</t>
    <rPh sb="4" eb="5">
      <t>ネン</t>
    </rPh>
    <phoneticPr fontId="2"/>
  </si>
  <si>
    <t>平成19年</t>
    <rPh sb="0" eb="2">
      <t>ヘイセイ</t>
    </rPh>
    <rPh sb="4" eb="5">
      <t>ネン</t>
    </rPh>
    <phoneticPr fontId="2"/>
  </si>
  <si>
    <t>2008年</t>
    <rPh sb="4" eb="5">
      <t>ネン</t>
    </rPh>
    <phoneticPr fontId="2"/>
  </si>
  <si>
    <t>平成20年</t>
    <rPh sb="0" eb="2">
      <t>ヘイセイ</t>
    </rPh>
    <rPh sb="4" eb="5">
      <t>ネン</t>
    </rPh>
    <phoneticPr fontId="2"/>
  </si>
  <si>
    <t>2009年</t>
    <rPh sb="4" eb="5">
      <t>ネン</t>
    </rPh>
    <phoneticPr fontId="2"/>
  </si>
  <si>
    <t>平成21年</t>
    <rPh sb="0" eb="2">
      <t>ヘイセイ</t>
    </rPh>
    <rPh sb="4" eb="5">
      <t>ネン</t>
    </rPh>
    <phoneticPr fontId="2"/>
  </si>
  <si>
    <t>2010年</t>
    <rPh sb="4" eb="5">
      <t>ネン</t>
    </rPh>
    <phoneticPr fontId="2"/>
  </si>
  <si>
    <t>平成22年</t>
    <rPh sb="0" eb="2">
      <t>ヘイセイ</t>
    </rPh>
    <rPh sb="4" eb="5">
      <t>ネン</t>
    </rPh>
    <phoneticPr fontId="2"/>
  </si>
  <si>
    <t>2011年</t>
    <rPh sb="4" eb="5">
      <t>ネン</t>
    </rPh>
    <phoneticPr fontId="2"/>
  </si>
  <si>
    <t>平成23年</t>
    <rPh sb="0" eb="2">
      <t>ヘイセイ</t>
    </rPh>
    <rPh sb="4" eb="5">
      <t>ネン</t>
    </rPh>
    <phoneticPr fontId="2"/>
  </si>
  <si>
    <t>2012年</t>
    <rPh sb="4" eb="5">
      <t>ネン</t>
    </rPh>
    <phoneticPr fontId="2"/>
  </si>
  <si>
    <t>平成24年</t>
    <rPh sb="0" eb="2">
      <t>ヘイセイ</t>
    </rPh>
    <rPh sb="4" eb="5">
      <t>ネン</t>
    </rPh>
    <phoneticPr fontId="2"/>
  </si>
  <si>
    <t>実務経験上記　計</t>
    <rPh sb="0" eb="2">
      <t>ジツム</t>
    </rPh>
    <rPh sb="2" eb="4">
      <t>ケイケン</t>
    </rPh>
    <rPh sb="4" eb="6">
      <t>ジョウキ</t>
    </rPh>
    <rPh sb="7" eb="8">
      <t>ケイ</t>
    </rPh>
    <phoneticPr fontId="2"/>
  </si>
  <si>
    <t>2013年</t>
    <rPh sb="4" eb="5">
      <t>ネン</t>
    </rPh>
    <phoneticPr fontId="2"/>
  </si>
  <si>
    <t>平成25年</t>
    <rPh sb="0" eb="2">
      <t>ヘイセイ</t>
    </rPh>
    <rPh sb="4" eb="5">
      <t>ネン</t>
    </rPh>
    <phoneticPr fontId="2"/>
  </si>
  <si>
    <t>2014年</t>
    <rPh sb="4" eb="5">
      <t>ネン</t>
    </rPh>
    <phoneticPr fontId="2"/>
  </si>
  <si>
    <t>平成26年</t>
    <rPh sb="0" eb="2">
      <t>ヘイセイ</t>
    </rPh>
    <rPh sb="4" eb="5">
      <t>ネン</t>
    </rPh>
    <phoneticPr fontId="2"/>
  </si>
  <si>
    <t>上記以前</t>
    <rPh sb="0" eb="2">
      <t>ジョウキ</t>
    </rPh>
    <rPh sb="2" eb="4">
      <t>イゼン</t>
    </rPh>
    <phoneticPr fontId="2"/>
  </si>
  <si>
    <t>2015年</t>
    <rPh sb="4" eb="5">
      <t>ネン</t>
    </rPh>
    <phoneticPr fontId="2"/>
  </si>
  <si>
    <t>平成27年</t>
    <rPh sb="0" eb="2">
      <t>ヘイセイ</t>
    </rPh>
    <rPh sb="4" eb="5">
      <t>ネン</t>
    </rPh>
    <phoneticPr fontId="2"/>
  </si>
  <si>
    <t>実務経験延べ10年間以上</t>
    <rPh sb="0" eb="2">
      <t>ジツム</t>
    </rPh>
    <rPh sb="2" eb="4">
      <t>ケイケン</t>
    </rPh>
    <phoneticPr fontId="2"/>
  </si>
  <si>
    <t>通算年.ヶ月⇒</t>
    <rPh sb="2" eb="3">
      <t>ネン</t>
    </rPh>
    <rPh sb="5" eb="6">
      <t>ゲツ</t>
    </rPh>
    <phoneticPr fontId="2"/>
  </si>
  <si>
    <t>㊞</t>
    <phoneticPr fontId="2"/>
  </si>
  <si>
    <t>施工員</t>
    <rPh sb="0" eb="2">
      <t>セコウ</t>
    </rPh>
    <rPh sb="2" eb="3">
      <t>イン</t>
    </rPh>
    <phoneticPr fontId="2"/>
  </si>
  <si>
    <t>職長</t>
    <rPh sb="0" eb="2">
      <t>ショクチョウ</t>
    </rPh>
    <phoneticPr fontId="2"/>
  </si>
  <si>
    <t>㊞</t>
    <phoneticPr fontId="2"/>
  </si>
  <si>
    <t>〒</t>
    <phoneticPr fontId="2"/>
  </si>
  <si>
    <t>000-0000</t>
    <phoneticPr fontId="2"/>
  </si>
  <si>
    <t>都道府県№</t>
    <rPh sb="0" eb="4">
      <t>トドウフケン</t>
    </rPh>
    <phoneticPr fontId="2"/>
  </si>
  <si>
    <t>東京都○○区△△２－３－４
◇◇マンション０００号</t>
    <rPh sb="0" eb="2">
      <t>トウキョウ</t>
    </rPh>
    <rPh sb="2" eb="3">
      <t>ト</t>
    </rPh>
    <rPh sb="5" eb="6">
      <t>ク</t>
    </rPh>
    <rPh sb="24" eb="25">
      <t>ゴウ</t>
    </rPh>
    <phoneticPr fontId="2"/>
  </si>
  <si>
    <t>00-0000-0000</t>
    <phoneticPr fontId="2"/>
  </si>
  <si>
    <t>000-0000-0000</t>
    <phoneticPr fontId="2"/>
  </si>
  <si>
    <t>E-mail:</t>
    <phoneticPr fontId="2"/>
  </si>
  <si>
    <t>0000@○○△△</t>
    <phoneticPr fontId="2"/>
  </si>
  <si>
    <t>FＡＸ</t>
    <phoneticPr fontId="2"/>
  </si>
  <si>
    <t>7_金属建具総合</t>
    <rPh sb="2" eb="4">
      <t>キンゾク</t>
    </rPh>
    <rPh sb="4" eb="6">
      <t>タテグ</t>
    </rPh>
    <rPh sb="6" eb="8">
      <t>ソウゴウ</t>
    </rPh>
    <phoneticPr fontId="2"/>
  </si>
  <si>
    <t>ふりかな</t>
    <phoneticPr fontId="2"/>
  </si>
  <si>
    <t>こうそうさっしこうさんかぶしきかいしゃ</t>
    <phoneticPr fontId="2"/>
  </si>
  <si>
    <t>高層サッシ興産株式会社</t>
    <rPh sb="0" eb="2">
      <t>コウソウ</t>
    </rPh>
    <rPh sb="5" eb="6">
      <t>コウ</t>
    </rPh>
    <rPh sb="6" eb="7">
      <t>サン</t>
    </rPh>
    <rPh sb="7" eb="8">
      <t>カブ</t>
    </rPh>
    <rPh sb="8" eb="9">
      <t>シキ</t>
    </rPh>
    <rPh sb="9" eb="11">
      <t>カイシャ</t>
    </rPh>
    <phoneticPr fontId="2"/>
  </si>
  <si>
    <t>(般-24) 第00000号</t>
    <rPh sb="1" eb="2">
      <t>ハン</t>
    </rPh>
    <rPh sb="7" eb="8">
      <t>ダイ</t>
    </rPh>
    <rPh sb="13" eb="14">
      <t>ゴウ</t>
    </rPh>
    <phoneticPr fontId="2"/>
  </si>
  <si>
    <t>000-0000</t>
    <phoneticPr fontId="2"/>
  </si>
  <si>
    <t>東京都○○区△△４－３－２</t>
    <phoneticPr fontId="2"/>
  </si>
  <si>
    <t>4月</t>
    <rPh sb="1" eb="2">
      <t>ガツ</t>
    </rPh>
    <phoneticPr fontId="2"/>
  </si>
  <si>
    <t>1日</t>
    <rPh sb="1" eb="2">
      <t>ニチ</t>
    </rPh>
    <phoneticPr fontId="2"/>
  </si>
  <si>
    <t>精度　　守</t>
    <rPh sb="0" eb="2">
      <t>セイド</t>
    </rPh>
    <rPh sb="4" eb="5">
      <t>マモル</t>
    </rPh>
    <phoneticPr fontId="2"/>
  </si>
  <si>
    <t>㊞</t>
    <phoneticPr fontId="2"/>
  </si>
  <si>
    <t>受講申込者の実務経験及び職長歴は
以下のとおり相違ありません。</t>
    <phoneticPr fontId="2"/>
  </si>
  <si>
    <t>高層サッシ興産㈱</t>
    <rPh sb="0" eb="2">
      <t>コウソウ</t>
    </rPh>
    <rPh sb="5" eb="6">
      <t>コウ</t>
    </rPh>
    <rPh sb="6" eb="7">
      <t>サン</t>
    </rPh>
    <phoneticPr fontId="2"/>
  </si>
  <si>
    <t>東京都</t>
    <rPh sb="0" eb="2">
      <t>トウキョウ</t>
    </rPh>
    <rPh sb="2" eb="3">
      <t>ト</t>
    </rPh>
    <phoneticPr fontId="2"/>
  </si>
  <si>
    <t>○○区</t>
    <rPh sb="2" eb="3">
      <t>ク</t>
    </rPh>
    <phoneticPr fontId="2"/>
  </si>
  <si>
    <t>～</t>
    <phoneticPr fontId="2"/>
  </si>
  <si>
    <t>サッシ屋（自営）</t>
    <rPh sb="5" eb="7">
      <t>ジエイ</t>
    </rPh>
    <phoneticPr fontId="2"/>
  </si>
  <si>
    <t>茨城県</t>
    <rPh sb="0" eb="3">
      <t>イバラキケン</t>
    </rPh>
    <phoneticPr fontId="2"/>
  </si>
  <si>
    <t>水戸市</t>
    <rPh sb="0" eb="3">
      <t>ミトシ</t>
    </rPh>
    <phoneticPr fontId="2"/>
  </si>
  <si>
    <t>千葉工業㈱</t>
    <rPh sb="0" eb="2">
      <t>チバ</t>
    </rPh>
    <rPh sb="2" eb="4">
      <t>コウギョウ</t>
    </rPh>
    <phoneticPr fontId="2"/>
  </si>
  <si>
    <t>千葉市</t>
    <rPh sb="0" eb="3">
      <t>チバシ</t>
    </rPh>
    <phoneticPr fontId="2"/>
  </si>
  <si>
    <t>④</t>
    <phoneticPr fontId="2"/>
  </si>
  <si>
    <t>～</t>
    <phoneticPr fontId="2"/>
  </si>
  <si>
    <t>⑤</t>
    <phoneticPr fontId="2"/>
  </si>
  <si>
    <t>延べ１０年間以上</t>
    <phoneticPr fontId="2"/>
  </si>
  <si>
    <t>もしくは</t>
    <phoneticPr fontId="2"/>
  </si>
  <si>
    <t>00000</t>
    <phoneticPr fontId="2"/>
  </si>
  <si>
    <t>00000</t>
    <phoneticPr fontId="2"/>
  </si>
  <si>
    <t>○○団体</t>
    <rPh sb="2" eb="4">
      <t>ダンタイ</t>
    </rPh>
    <phoneticPr fontId="2"/>
  </si>
  <si>
    <t>○○病院新築工事</t>
    <rPh sb="2" eb="4">
      <t>ビョウイン</t>
    </rPh>
    <rPh sb="4" eb="6">
      <t>シンチク</t>
    </rPh>
    <rPh sb="6" eb="8">
      <t>コウジ</t>
    </rPh>
    <phoneticPr fontId="2"/>
  </si>
  <si>
    <t>東京都江東区</t>
    <rPh sb="0" eb="2">
      <t>トウキョウ</t>
    </rPh>
    <rPh sb="2" eb="3">
      <t>ト</t>
    </rPh>
    <rPh sb="3" eb="6">
      <t>コウトウク</t>
    </rPh>
    <phoneticPr fontId="2"/>
  </si>
  <si>
    <t>△△学校新築工事</t>
    <rPh sb="2" eb="4">
      <t>ガッコウ</t>
    </rPh>
    <rPh sb="4" eb="6">
      <t>シンチク</t>
    </rPh>
    <rPh sb="6" eb="8">
      <t>コウジ</t>
    </rPh>
    <phoneticPr fontId="2"/>
  </si>
  <si>
    <t>東京都中央区</t>
    <rPh sb="0" eb="2">
      <t>トウキョウ</t>
    </rPh>
    <rPh sb="2" eb="3">
      <t>ト</t>
    </rPh>
    <rPh sb="3" eb="6">
      <t>チュウオウク</t>
    </rPh>
    <phoneticPr fontId="2"/>
  </si>
  <si>
    <t>◇◇ビル新築工事</t>
    <rPh sb="4" eb="6">
      <t>シンチク</t>
    </rPh>
    <rPh sb="6" eb="8">
      <t>コウジ</t>
    </rPh>
    <phoneticPr fontId="2"/>
  </si>
  <si>
    <t>東京都港区</t>
    <rPh sb="0" eb="2">
      <t>トウキョウ</t>
    </rPh>
    <rPh sb="2" eb="3">
      <t>ト</t>
    </rPh>
    <rPh sb="3" eb="5">
      <t>ミナトク</t>
    </rPh>
    <phoneticPr fontId="2"/>
  </si>
  <si>
    <t>01_○○○○㈱</t>
    <phoneticPr fontId="2"/>
  </si>
  <si>
    <t>郵便払込加入番号：　００１７０ ＝ ３ ＝ ５５９４３２　日本サッシ協会</t>
    <phoneticPr fontId="2"/>
  </si>
  <si>
    <t>こうそうさっしこうさんかぶしきかいしゃ</t>
  </si>
  <si>
    <t>高層サッシ興産株式会社</t>
  </si>
  <si>
    <t>経営者と社員</t>
  </si>
  <si>
    <t>000-0000</t>
  </si>
  <si>
    <t>東京都○○区△△４－３－２</t>
  </si>
  <si>
    <t>00-0000-0000</t>
  </si>
  <si>
    <t>精度　　守</t>
  </si>
  <si>
    <t>E-mail：</t>
    <phoneticPr fontId="2"/>
  </si>
  <si>
    <t>0000@○○△△</t>
  </si>
  <si>
    <t>金属建具工又はカーテンウォール工又はシャッター工
　　　　　　　　　　　　　　　　　　　としての実務経験</t>
    <rPh sb="0" eb="2">
      <t>キンゾク</t>
    </rPh>
    <rPh sb="2" eb="4">
      <t>タテグ</t>
    </rPh>
    <rPh sb="4" eb="5">
      <t>コウ</t>
    </rPh>
    <rPh sb="5" eb="6">
      <t>マタ</t>
    </rPh>
    <rPh sb="15" eb="16">
      <t>コウ</t>
    </rPh>
    <rPh sb="16" eb="17">
      <t>マタ</t>
    </rPh>
    <rPh sb="23" eb="24">
      <t>コウ</t>
    </rPh>
    <rPh sb="48" eb="50">
      <t>ジツム</t>
    </rPh>
    <rPh sb="50" eb="52">
      <t>ケイケン</t>
    </rPh>
    <phoneticPr fontId="2"/>
  </si>
  <si>
    <t>平成25年度　下記工事を含め　　1件</t>
    <rPh sb="0" eb="2">
      <t>ヘイセイ</t>
    </rPh>
    <rPh sb="4" eb="5">
      <t>ネン</t>
    </rPh>
    <rPh sb="5" eb="6">
      <t>ド</t>
    </rPh>
    <rPh sb="7" eb="9">
      <t>カキ</t>
    </rPh>
    <rPh sb="9" eb="11">
      <t>コウジ</t>
    </rPh>
    <rPh sb="12" eb="13">
      <t>フク</t>
    </rPh>
    <rPh sb="17" eb="18">
      <t>ケン</t>
    </rPh>
    <phoneticPr fontId="2"/>
  </si>
  <si>
    <t>～</t>
    <phoneticPr fontId="2"/>
  </si>
  <si>
    <t>平成24年度　下記工事を含め　　1件</t>
    <rPh sb="0" eb="2">
      <t>ヘイセイ</t>
    </rPh>
    <rPh sb="4" eb="5">
      <t>ネン</t>
    </rPh>
    <rPh sb="5" eb="6">
      <t>ド</t>
    </rPh>
    <rPh sb="7" eb="9">
      <t>カキ</t>
    </rPh>
    <rPh sb="9" eb="11">
      <t>コウジ</t>
    </rPh>
    <rPh sb="12" eb="13">
      <t>フク</t>
    </rPh>
    <rPh sb="17" eb="18">
      <t>ケン</t>
    </rPh>
    <phoneticPr fontId="2"/>
  </si>
  <si>
    <t>平成23年度　下記工事を含め　　2件</t>
    <rPh sb="0" eb="2">
      <t>ヘイセイ</t>
    </rPh>
    <rPh sb="4" eb="5">
      <t>ネン</t>
    </rPh>
    <rPh sb="5" eb="6">
      <t>ド</t>
    </rPh>
    <rPh sb="7" eb="9">
      <t>カキ</t>
    </rPh>
    <rPh sb="9" eb="11">
      <t>コウジ</t>
    </rPh>
    <rPh sb="12" eb="13">
      <t>フク</t>
    </rPh>
    <rPh sb="17" eb="18">
      <t>ケン</t>
    </rPh>
    <phoneticPr fontId="2"/>
  </si>
  <si>
    <t>平成22年度　下記工事を含め　　1件</t>
    <rPh sb="0" eb="2">
      <t>ヘイセイ</t>
    </rPh>
    <rPh sb="4" eb="5">
      <t>ネン</t>
    </rPh>
    <rPh sb="5" eb="6">
      <t>ド</t>
    </rPh>
    <rPh sb="7" eb="9">
      <t>カキ</t>
    </rPh>
    <rPh sb="9" eb="11">
      <t>コウジ</t>
    </rPh>
    <rPh sb="12" eb="13">
      <t>フク</t>
    </rPh>
    <rPh sb="17" eb="18">
      <t>ケン</t>
    </rPh>
    <phoneticPr fontId="2"/>
  </si>
  <si>
    <t>平成21年度　下記工事を含め　　2件</t>
    <rPh sb="0" eb="2">
      <t>ヘイセイ</t>
    </rPh>
    <rPh sb="4" eb="5">
      <t>ネン</t>
    </rPh>
    <rPh sb="5" eb="6">
      <t>ド</t>
    </rPh>
    <rPh sb="7" eb="9">
      <t>カキ</t>
    </rPh>
    <rPh sb="9" eb="11">
      <t>コウジ</t>
    </rPh>
    <rPh sb="12" eb="13">
      <t>フク</t>
    </rPh>
    <rPh sb="17" eb="18">
      <t>ケン</t>
    </rPh>
    <phoneticPr fontId="2"/>
  </si>
  <si>
    <t>平成20年度　下記工事を含め　　1件</t>
    <rPh sb="0" eb="2">
      <t>ヘイセイ</t>
    </rPh>
    <rPh sb="4" eb="5">
      <t>ネン</t>
    </rPh>
    <rPh sb="5" eb="6">
      <t>ド</t>
    </rPh>
    <rPh sb="7" eb="9">
      <t>カキ</t>
    </rPh>
    <rPh sb="9" eb="11">
      <t>コウジ</t>
    </rPh>
    <rPh sb="12" eb="13">
      <t>フク</t>
    </rPh>
    <rPh sb="17" eb="18">
      <t>ケン</t>
    </rPh>
    <phoneticPr fontId="2"/>
  </si>
  <si>
    <t>平成19年度　下記工事を含め　　1件</t>
    <rPh sb="0" eb="2">
      <t>ヘイセイ</t>
    </rPh>
    <rPh sb="4" eb="5">
      <t>ネン</t>
    </rPh>
    <rPh sb="5" eb="6">
      <t>ド</t>
    </rPh>
    <rPh sb="7" eb="9">
      <t>カキ</t>
    </rPh>
    <rPh sb="9" eb="11">
      <t>コウジ</t>
    </rPh>
    <rPh sb="12" eb="13">
      <t>フク</t>
    </rPh>
    <rPh sb="17" eb="18">
      <t>ケン</t>
    </rPh>
    <phoneticPr fontId="2"/>
  </si>
  <si>
    <t>平成18年度　下記工事を含め　　2件</t>
    <rPh sb="0" eb="2">
      <t>ヘイセイ</t>
    </rPh>
    <rPh sb="4" eb="5">
      <t>ネン</t>
    </rPh>
    <rPh sb="5" eb="6">
      <t>ド</t>
    </rPh>
    <rPh sb="7" eb="9">
      <t>カキ</t>
    </rPh>
    <rPh sb="9" eb="11">
      <t>コウジ</t>
    </rPh>
    <rPh sb="12" eb="13">
      <t>フク</t>
    </rPh>
    <rPh sb="17" eb="18">
      <t>ケン</t>
    </rPh>
    <phoneticPr fontId="2"/>
  </si>
  <si>
    <t>平成17年度　下記工事を含め　　2件</t>
    <rPh sb="0" eb="2">
      <t>ヘイセイ</t>
    </rPh>
    <rPh sb="4" eb="5">
      <t>ネン</t>
    </rPh>
    <rPh sb="5" eb="6">
      <t>ド</t>
    </rPh>
    <rPh sb="7" eb="9">
      <t>カキ</t>
    </rPh>
    <rPh sb="9" eb="11">
      <t>コウジ</t>
    </rPh>
    <rPh sb="12" eb="13">
      <t>フク</t>
    </rPh>
    <rPh sb="17" eb="18">
      <t>ケン</t>
    </rPh>
    <phoneticPr fontId="2"/>
  </si>
  <si>
    <t>○○庁舎改修工事</t>
    <rPh sb="2" eb="4">
      <t>チョウシャ</t>
    </rPh>
    <rPh sb="4" eb="6">
      <t>カイシュウ</t>
    </rPh>
    <rPh sb="6" eb="8">
      <t>コウジ</t>
    </rPh>
    <phoneticPr fontId="2"/>
  </si>
  <si>
    <t>平成15・16年度　下記工事を含め　　5件</t>
    <rPh sb="0" eb="2">
      <t>ヘイセイ</t>
    </rPh>
    <rPh sb="7" eb="8">
      <t>ネン</t>
    </rPh>
    <rPh sb="8" eb="9">
      <t>ド</t>
    </rPh>
    <rPh sb="10" eb="12">
      <t>カキ</t>
    </rPh>
    <rPh sb="12" eb="14">
      <t>コウジ</t>
    </rPh>
    <rPh sb="15" eb="16">
      <t>フク</t>
    </rPh>
    <rPh sb="20" eb="21">
      <t>ケン</t>
    </rPh>
    <phoneticPr fontId="2"/>
  </si>
  <si>
    <t>●●ホテル新築工事</t>
    <rPh sb="5" eb="7">
      <t>シンチク</t>
    </rPh>
    <rPh sb="7" eb="9">
      <t>コウジ</t>
    </rPh>
    <phoneticPr fontId="2"/>
  </si>
  <si>
    <t>平成13・14年度　下記工事を含め　　4件</t>
    <rPh sb="0" eb="2">
      <t>ヘイセイ</t>
    </rPh>
    <rPh sb="7" eb="8">
      <t>ネン</t>
    </rPh>
    <rPh sb="8" eb="9">
      <t>ド</t>
    </rPh>
    <rPh sb="10" eb="12">
      <t>カキ</t>
    </rPh>
    <rPh sb="12" eb="14">
      <t>コウジ</t>
    </rPh>
    <rPh sb="15" eb="16">
      <t>フク</t>
    </rPh>
    <rPh sb="20" eb="21">
      <t>ケン</t>
    </rPh>
    <phoneticPr fontId="2"/>
  </si>
  <si>
    <t>■■スーパー改修工事</t>
    <rPh sb="6" eb="8">
      <t>カイシュウ</t>
    </rPh>
    <rPh sb="8" eb="10">
      <t>コウジ</t>
    </rPh>
    <phoneticPr fontId="2"/>
  </si>
  <si>
    <t>平成10・11・12年度　下記工事を含め　　6件</t>
    <rPh sb="0" eb="2">
      <t>ヘイセイ</t>
    </rPh>
    <rPh sb="10" eb="11">
      <t>ネン</t>
    </rPh>
    <rPh sb="11" eb="12">
      <t>ド</t>
    </rPh>
    <rPh sb="13" eb="15">
      <t>カキ</t>
    </rPh>
    <rPh sb="15" eb="17">
      <t>コウジ</t>
    </rPh>
    <rPh sb="18" eb="19">
      <t>フク</t>
    </rPh>
    <rPh sb="23" eb="24">
      <t>ケン</t>
    </rPh>
    <phoneticPr fontId="2"/>
  </si>
  <si>
    <t>△△マンション新築工事</t>
    <rPh sb="7" eb="9">
      <t>シンチク</t>
    </rPh>
    <rPh sb="9" eb="11">
      <t>コウジ</t>
    </rPh>
    <phoneticPr fontId="2"/>
  </si>
  <si>
    <t>平成8・9年度　下記工事を含め　　3件</t>
    <rPh sb="0" eb="2">
      <t>ヘイセイ</t>
    </rPh>
    <rPh sb="5" eb="6">
      <t>ネン</t>
    </rPh>
    <rPh sb="6" eb="7">
      <t>ド</t>
    </rPh>
    <rPh sb="8" eb="10">
      <t>カキ</t>
    </rPh>
    <rPh sb="10" eb="12">
      <t>コウジ</t>
    </rPh>
    <rPh sb="13" eb="14">
      <t>フク</t>
    </rPh>
    <rPh sb="18" eb="19">
      <t>ケン</t>
    </rPh>
    <phoneticPr fontId="2"/>
  </si>
  <si>
    <t>○○ビル新築工事</t>
    <rPh sb="4" eb="6">
      <t>シンチク</t>
    </rPh>
    <rPh sb="6" eb="8">
      <t>コウジ</t>
    </rPh>
    <phoneticPr fontId="2"/>
  </si>
  <si>
    <t>通算</t>
    <rPh sb="0" eb="2">
      <t>ツウサン</t>
    </rPh>
    <phoneticPr fontId="2"/>
  </si>
  <si>
    <t>（更新手数料の振込領収書の写しは、受講申込書 兼 職長歴証明書と一緒に登録サッシ・カーテンウォール基幹技能者制度運営委員会宛送付する）</t>
    <rPh sb="1" eb="3">
      <t>コウシン</t>
    </rPh>
    <rPh sb="3" eb="6">
      <t>テスウリョウ</t>
    </rPh>
    <rPh sb="7" eb="9">
      <t>フリコミ</t>
    </rPh>
    <rPh sb="9" eb="12">
      <t>リョウシュウショ</t>
    </rPh>
    <rPh sb="13" eb="14">
      <t>ウツ</t>
    </rPh>
    <rPh sb="17" eb="19">
      <t>ジュコウ</t>
    </rPh>
    <rPh sb="25" eb="27">
      <t>ショクチョウ</t>
    </rPh>
    <rPh sb="27" eb="28">
      <t>レキ</t>
    </rPh>
    <rPh sb="32" eb="34">
      <t>イッショ</t>
    </rPh>
    <rPh sb="35" eb="54">
      <t>トウロク</t>
    </rPh>
    <rPh sb="54" eb="56">
      <t>セイド</t>
    </rPh>
    <rPh sb="56" eb="58">
      <t>ウンエイ</t>
    </rPh>
    <rPh sb="58" eb="61">
      <t>イインカイ</t>
    </rPh>
    <rPh sb="61" eb="62">
      <t>アテ</t>
    </rPh>
    <rPh sb="62" eb="64">
      <t>ソウフ</t>
    </rPh>
    <phoneticPr fontId="2"/>
  </si>
  <si>
    <t>7-9-2　別紙様式17-1-2改</t>
    <phoneticPr fontId="2"/>
  </si>
  <si>
    <t>7-9-1　別紙様式17-1-1改</t>
    <phoneticPr fontId="2"/>
  </si>
  <si>
    <t>7-9-1　別紙様式17-1-1改</t>
    <phoneticPr fontId="2"/>
  </si>
  <si>
    <r>
      <t>以上、記載事項に相違なく、試験手数料</t>
    </r>
    <r>
      <rPr>
        <sz val="11"/>
        <rFont val="HGP創英角ｺﾞｼｯｸUB"/>
        <family val="3"/>
        <charset val="128"/>
      </rPr>
      <t>￥</t>
    </r>
    <r>
      <rPr>
        <b/>
        <sz val="11"/>
        <rFont val="HGP創英角ｺﾞｼｯｸUB"/>
        <family val="3"/>
        <charset val="128"/>
      </rPr>
      <t>●●●●</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26" eb="28">
      <t>フリカエ</t>
    </rPh>
    <rPh sb="31" eb="33">
      <t>ジュコウ</t>
    </rPh>
    <phoneticPr fontId="2"/>
  </si>
  <si>
    <t>2016年</t>
    <rPh sb="4" eb="5">
      <t>ネン</t>
    </rPh>
    <phoneticPr fontId="2"/>
  </si>
  <si>
    <t>平成28年</t>
    <rPh sb="0" eb="2">
      <t>ヘイセイ</t>
    </rPh>
    <rPh sb="4" eb="5">
      <t>ネン</t>
    </rPh>
    <phoneticPr fontId="2"/>
  </si>
  <si>
    <t>2017年</t>
    <rPh sb="4" eb="5">
      <t>ネン</t>
    </rPh>
    <phoneticPr fontId="2"/>
  </si>
  <si>
    <t>平成29年</t>
    <rPh sb="0" eb="2">
      <t>ヘイセイ</t>
    </rPh>
    <rPh sb="4" eb="5">
      <t>ネン</t>
    </rPh>
    <phoneticPr fontId="2"/>
  </si>
  <si>
    <t>TAX8%</t>
    <phoneticPr fontId="2"/>
  </si>
  <si>
    <t>2018年</t>
    <rPh sb="4" eb="5">
      <t>ネン</t>
    </rPh>
    <phoneticPr fontId="2"/>
  </si>
  <si>
    <t>2019年</t>
    <rPh sb="4" eb="5">
      <t>ネン</t>
    </rPh>
    <phoneticPr fontId="2"/>
  </si>
  <si>
    <t>TAX10%</t>
    <phoneticPr fontId="2"/>
  </si>
  <si>
    <t>2020年</t>
    <rPh sb="4" eb="5">
      <t>ネン</t>
    </rPh>
    <phoneticPr fontId="2"/>
  </si>
  <si>
    <t>平成30年</t>
    <rPh sb="0" eb="2">
      <t>ヘイセイ</t>
    </rPh>
    <rPh sb="4" eb="5">
      <t>ネン</t>
    </rPh>
    <phoneticPr fontId="2"/>
  </si>
  <si>
    <t>令和元年</t>
    <rPh sb="0" eb="4">
      <t>レイワガンネン</t>
    </rPh>
    <phoneticPr fontId="2"/>
  </si>
  <si>
    <t>令和2年</t>
    <rPh sb="0" eb="1">
      <t>レイ</t>
    </rPh>
    <rPh sb="1" eb="2">
      <t>ワ</t>
    </rPh>
    <rPh sb="3" eb="4">
      <t>ネン</t>
    </rPh>
    <phoneticPr fontId="2"/>
  </si>
  <si>
    <t>講義希望地：</t>
    <rPh sb="0" eb="2">
      <t>コウギ</t>
    </rPh>
    <phoneticPr fontId="2"/>
  </si>
  <si>
    <t>試験希望地：</t>
    <rPh sb="0" eb="2">
      <t>シケン</t>
    </rPh>
    <phoneticPr fontId="2"/>
  </si>
  <si>
    <t>サッシ屋　太郎</t>
    <phoneticPr fontId="2"/>
  </si>
  <si>
    <t>郡山</t>
  </si>
  <si>
    <t>寸法：横24㎜*縦30㎜</t>
    <phoneticPr fontId="2"/>
  </si>
  <si>
    <r>
      <rPr>
        <b/>
        <sz val="9"/>
        <rFont val="Meiryo UI"/>
        <family val="3"/>
        <charset val="128"/>
      </rPr>
      <t>【写真２枚準備】</t>
    </r>
    <r>
      <rPr>
        <sz val="9"/>
        <rFont val="Meiryo UI"/>
        <family val="3"/>
        <charset val="128"/>
      </rPr>
      <t xml:space="preserve">
（一枚貼付）
（一枚添付）
</t>
    </r>
    <r>
      <rPr>
        <b/>
        <sz val="9"/>
        <rFont val="Meiryo UI"/>
        <family val="3"/>
        <charset val="128"/>
      </rPr>
      <t>【裏面氏名記入】</t>
    </r>
    <r>
      <rPr>
        <sz val="9"/>
        <rFont val="Meiryo UI"/>
        <family val="3"/>
        <charset val="128"/>
      </rPr>
      <t xml:space="preserve">
・無帽
・</t>
    </r>
    <r>
      <rPr>
        <sz val="8"/>
        <rFont val="Meiryo UI"/>
        <family val="3"/>
        <charset val="128"/>
      </rPr>
      <t>3か月以内の撮影</t>
    </r>
    <rPh sb="5" eb="7">
      <t>ジュンビ</t>
    </rPh>
    <phoneticPr fontId="2"/>
  </si>
  <si>
    <t>所属会社</t>
    <phoneticPr fontId="2"/>
  </si>
  <si>
    <t>団体</t>
    <rPh sb="0" eb="2">
      <t>ダンタイ</t>
    </rPh>
    <phoneticPr fontId="2"/>
  </si>
  <si>
    <t>サッシ屋　太郎</t>
    <rPh sb="5" eb="7">
      <t>タロウ</t>
    </rPh>
    <phoneticPr fontId="2"/>
  </si>
  <si>
    <t>サッシヤ　タロウ</t>
    <phoneticPr fontId="2"/>
  </si>
  <si>
    <t>男</t>
  </si>
  <si>
    <t>長野</t>
  </si>
  <si>
    <t>〇〇〇〇年</t>
    <rPh sb="4" eb="5">
      <t>ネン</t>
    </rPh>
    <phoneticPr fontId="2"/>
  </si>
  <si>
    <t>4_鋼製ドア　シャッター</t>
    <rPh sb="2" eb="4">
      <t>コウセイ</t>
    </rPh>
    <phoneticPr fontId="2"/>
  </si>
  <si>
    <t>6_鋼製ドア</t>
    <rPh sb="2" eb="4">
      <t>コウセイ</t>
    </rPh>
    <phoneticPr fontId="2"/>
  </si>
  <si>
    <t>金属建具工又はカーテンウォール工又はシャッター工としての実務経験</t>
    <rPh sb="0" eb="4">
      <t>キンゾクタテグ</t>
    </rPh>
    <rPh sb="4" eb="5">
      <t>コウ</t>
    </rPh>
    <rPh sb="5" eb="6">
      <t>マタ</t>
    </rPh>
    <rPh sb="15" eb="16">
      <t>コウ</t>
    </rPh>
    <rPh sb="16" eb="17">
      <t>マタ</t>
    </rPh>
    <rPh sb="23" eb="24">
      <t>コウ</t>
    </rPh>
    <rPh sb="28" eb="30">
      <t>ジツム</t>
    </rPh>
    <rPh sb="30" eb="32">
      <t>ケイケン</t>
    </rPh>
    <phoneticPr fontId="2"/>
  </si>
  <si>
    <t>別紙様式17-1-1改</t>
    <phoneticPr fontId="2"/>
  </si>
  <si>
    <t>別紙様式17-1-2改</t>
    <phoneticPr fontId="2"/>
  </si>
  <si>
    <t>※ 色塗り部分に入力する！</t>
    <rPh sb="2" eb="3">
      <t>イロ</t>
    </rPh>
    <rPh sb="3" eb="4">
      <t>ヌ</t>
    </rPh>
    <rPh sb="5" eb="7">
      <t>ブブン</t>
    </rPh>
    <rPh sb="8" eb="10">
      <t>ニュウリョク</t>
    </rPh>
    <phoneticPr fontId="2"/>
  </si>
  <si>
    <t>1_アルミサッシ　ＣＷ</t>
  </si>
  <si>
    <t>2_アルミサッシ</t>
  </si>
  <si>
    <t>3_カーテンウォール</t>
  </si>
  <si>
    <t>5_シャッター</t>
  </si>
  <si>
    <t>㊞</t>
    <phoneticPr fontId="2"/>
  </si>
  <si>
    <t>実務稼働期間小計</t>
    <rPh sb="0" eb="2">
      <t>ジツム</t>
    </rPh>
    <rPh sb="2" eb="4">
      <t>カドウ</t>
    </rPh>
    <rPh sb="4" eb="6">
      <t>キカン</t>
    </rPh>
    <rPh sb="6" eb="8">
      <t>ショウケイ</t>
    </rPh>
    <phoneticPr fontId="2"/>
  </si>
  <si>
    <t>通算年.ヶ月</t>
    <phoneticPr fontId="2"/>
  </si>
  <si>
    <r>
      <t>以上、記載事項に相違なく、試験手数料</t>
    </r>
    <r>
      <rPr>
        <b/>
        <sz val="11"/>
        <rFont val="Meiryo UI"/>
        <family val="3"/>
        <charset val="128"/>
      </rPr>
      <t xml:space="preserve"> </t>
    </r>
    <r>
      <rPr>
        <b/>
        <sz val="11"/>
        <color rgb="FFFF0000"/>
        <rFont val="Meiryo UI"/>
        <family val="3"/>
        <charset val="128"/>
      </rPr>
      <t xml:space="preserve">￥20,900 </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30" eb="32">
      <t>フリカエ</t>
    </rPh>
    <rPh sb="35" eb="37">
      <t>ジュコウ</t>
    </rPh>
    <phoneticPr fontId="2"/>
  </si>
  <si>
    <t>2021年</t>
    <rPh sb="4" eb="5">
      <t>ネン</t>
    </rPh>
    <phoneticPr fontId="2"/>
  </si>
  <si>
    <t>令和3年</t>
    <rPh sb="0" eb="1">
      <t>レイ</t>
    </rPh>
    <rPh sb="1" eb="2">
      <t>ワ</t>
    </rPh>
    <rPh sb="3" eb="4">
      <t>ネン</t>
    </rPh>
    <phoneticPr fontId="2"/>
  </si>
  <si>
    <t>(一社)建築開口部協会　・　(一社)日本サッシ協会</t>
    <rPh sb="1" eb="2">
      <t>イチ</t>
    </rPh>
    <rPh sb="4" eb="11">
      <t>ケンチクカイコウブキョウカイ</t>
    </rPh>
    <rPh sb="15" eb="16">
      <t>イチ</t>
    </rPh>
    <phoneticPr fontId="2"/>
  </si>
  <si>
    <t>(一社)建築開口部協会 ・ (一社)日本サッシ協会</t>
    <rPh sb="1" eb="2">
      <t>イチ</t>
    </rPh>
    <rPh sb="4" eb="11">
      <t>ケンチクカイコウブキョウカイ</t>
    </rPh>
    <rPh sb="15" eb="16">
      <t>イチ</t>
    </rPh>
    <phoneticPr fontId="2"/>
  </si>
  <si>
    <t>2022年</t>
    <rPh sb="4" eb="5">
      <t>ネン</t>
    </rPh>
    <phoneticPr fontId="2"/>
  </si>
  <si>
    <t>北海道会場</t>
    <rPh sb="0" eb="3">
      <t>ホッカイドウ</t>
    </rPh>
    <rPh sb="3" eb="5">
      <t>カイジョウ</t>
    </rPh>
    <phoneticPr fontId="2"/>
  </si>
  <si>
    <t>新潟会場</t>
    <rPh sb="0" eb="2">
      <t>ニイガタ</t>
    </rPh>
    <rPh sb="2" eb="4">
      <t>カイジョウ</t>
    </rPh>
    <phoneticPr fontId="2"/>
  </si>
  <si>
    <t>岡山会場</t>
    <rPh sb="0" eb="2">
      <t>オカヤマ</t>
    </rPh>
    <rPh sb="2" eb="4">
      <t>カイジョウ</t>
    </rPh>
    <phoneticPr fontId="2"/>
  </si>
  <si>
    <t>2023年</t>
    <rPh sb="4" eb="5">
      <t>ネン</t>
    </rPh>
    <phoneticPr fontId="2"/>
  </si>
  <si>
    <t>2024年</t>
    <rPh sb="4" eb="5">
      <t>ネン</t>
    </rPh>
    <phoneticPr fontId="2"/>
  </si>
  <si>
    <t>令和4年</t>
    <rPh sb="0" eb="1">
      <t>レイ</t>
    </rPh>
    <rPh sb="1" eb="2">
      <t>ワ</t>
    </rPh>
    <rPh sb="3" eb="4">
      <t>ネン</t>
    </rPh>
    <phoneticPr fontId="2"/>
  </si>
  <si>
    <t>令和5年</t>
    <rPh sb="0" eb="1">
      <t>レイ</t>
    </rPh>
    <rPh sb="1" eb="2">
      <t>ワ</t>
    </rPh>
    <rPh sb="3" eb="4">
      <t>ネン</t>
    </rPh>
    <phoneticPr fontId="2"/>
  </si>
  <si>
    <t>令和6年</t>
    <rPh sb="0" eb="1">
      <t>レイ</t>
    </rPh>
    <rPh sb="1" eb="2">
      <t>ワ</t>
    </rPh>
    <rPh sb="3" eb="4">
      <t>ネン</t>
    </rPh>
    <phoneticPr fontId="2"/>
  </si>
  <si>
    <t>令和7年</t>
    <rPh sb="0" eb="1">
      <t>レイ</t>
    </rPh>
    <rPh sb="1" eb="2">
      <t>ワ</t>
    </rPh>
    <rPh sb="3" eb="4">
      <t>ネン</t>
    </rPh>
    <phoneticPr fontId="2"/>
  </si>
  <si>
    <t>令和8年</t>
    <rPh sb="0" eb="1">
      <t>レイ</t>
    </rPh>
    <rPh sb="1" eb="2">
      <t>ワ</t>
    </rPh>
    <rPh sb="3" eb="4">
      <t>ネン</t>
    </rPh>
    <phoneticPr fontId="2"/>
  </si>
  <si>
    <t>令和9年</t>
    <rPh sb="0" eb="1">
      <t>レイ</t>
    </rPh>
    <rPh sb="1" eb="2">
      <t>ワ</t>
    </rPh>
    <rPh sb="3" eb="4">
      <t>ネン</t>
    </rPh>
    <phoneticPr fontId="2"/>
  </si>
  <si>
    <t>令和10年</t>
    <rPh sb="0" eb="1">
      <t>レイ</t>
    </rPh>
    <rPh sb="1" eb="2">
      <t>ワ</t>
    </rPh>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</si>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</sst>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411]ggge&quot;年&quot;m&quot;月&quot;d&quot;日&quot;;@"/>
    <numFmt numFmtId="178" formatCode="[$-411]ge\.m\.d;@"/>
    <numFmt numFmtId="179" formatCode="yyyy&quot;年&quot;m&quot;月&quot;d&quot;日&quot;;@"/>
    <numFmt numFmtId="180" formatCode="General&quot;才&quot;"/>
    <numFmt numFmtId="181" formatCode="[&lt;=999]000;[&lt;=9999]000\-00;000\-0000"/>
    <numFmt numFmtId="182" formatCode="0.0;_"/>
    <numFmt numFmtId="183" formatCode="0.0\ &quot;年&quot;"/>
    <numFmt numFmtId="184" formatCode="yyyy/m/d\ &quot;付&quot;"/>
    <numFmt numFmtId="185" formatCode="yyyy/m/d;@"/>
  </numFmts>
  <fonts count="6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明朝"/>
      <family val="1"/>
      <charset val="128"/>
    </font>
    <font>
      <sz val="11"/>
      <name val="ＭＳ 明朝"/>
      <family val="1"/>
      <charset val="128"/>
    </font>
    <font>
      <b/>
      <sz val="12"/>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1"/>
      <color indexed="10"/>
      <name val="ＭＳ 明朝"/>
      <family val="1"/>
      <charset val="128"/>
    </font>
    <font>
      <sz val="14"/>
      <color indexed="10"/>
      <name val="ＭＳ 明朝"/>
      <family val="1"/>
      <charset val="128"/>
    </font>
    <font>
      <sz val="9"/>
      <name val="ＭＳ Ｐゴシック"/>
      <family val="3"/>
      <charset val="128"/>
    </font>
    <font>
      <b/>
      <sz val="11"/>
      <name val="ＭＳ 明朝"/>
      <family val="1"/>
      <charset val="128"/>
    </font>
    <font>
      <sz val="11"/>
      <name val="HGP創英角ｺﾞｼｯｸUB"/>
      <family val="3"/>
      <charset val="128"/>
    </font>
    <font>
      <sz val="10"/>
      <name val="ＭＳ Ｐゴシック"/>
      <family val="3"/>
      <charset val="128"/>
    </font>
    <font>
      <sz val="11"/>
      <name val="ＭＳ Ｐゴシック"/>
      <family val="3"/>
      <charset val="128"/>
    </font>
    <font>
      <sz val="14"/>
      <name val="ＭＳ Ｐゴシック"/>
      <family val="3"/>
      <charset val="128"/>
    </font>
    <font>
      <b/>
      <sz val="12"/>
      <name val="ＭＳ Ｐゴシック"/>
      <family val="3"/>
      <charset val="128"/>
    </font>
    <font>
      <b/>
      <sz val="11"/>
      <name val="HGP創英角ｺﾞｼｯｸUB"/>
      <family val="3"/>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sz val="12"/>
      <name val="ＭＳ Ｐゴシック"/>
      <family val="3"/>
      <charset val="128"/>
    </font>
    <font>
      <sz val="11"/>
      <color indexed="8"/>
      <name val="ＭＳ 明朝"/>
      <family val="1"/>
      <charset val="128"/>
    </font>
    <font>
      <b/>
      <sz val="12"/>
      <color indexed="8"/>
      <name val="ＭＳ 明朝"/>
      <family val="1"/>
      <charset val="128"/>
    </font>
    <font>
      <b/>
      <sz val="11"/>
      <color indexed="8"/>
      <name val="ＭＳ 明朝"/>
      <family val="1"/>
      <charset val="128"/>
    </font>
    <font>
      <sz val="10"/>
      <color indexed="8"/>
      <name val="ＭＳ 明朝"/>
      <family val="1"/>
      <charset val="128"/>
    </font>
    <font>
      <b/>
      <sz val="14"/>
      <color indexed="8"/>
      <name val="ＭＳ 明朝"/>
      <family val="1"/>
      <charset val="128"/>
    </font>
    <font>
      <sz val="9"/>
      <color indexed="8"/>
      <name val="ＭＳ 明朝"/>
      <family val="1"/>
      <charset val="128"/>
    </font>
    <font>
      <sz val="14"/>
      <color indexed="8"/>
      <name val="ＭＳ 明朝"/>
      <family val="1"/>
      <charset val="128"/>
    </font>
    <font>
      <sz val="12"/>
      <color indexed="8"/>
      <name val="ＭＳ 明朝"/>
      <family val="1"/>
      <charset val="128"/>
    </font>
    <font>
      <sz val="14"/>
      <color indexed="8"/>
      <name val="ＭＳ Ｐゴシック"/>
      <family val="3"/>
      <charset val="128"/>
    </font>
    <font>
      <sz val="14"/>
      <color indexed="10"/>
      <name val="ＭＳ Ｐゴシック"/>
      <family val="3"/>
      <charset val="128"/>
    </font>
    <font>
      <sz val="12"/>
      <color indexed="10"/>
      <name val="ＭＳ 明朝"/>
      <family val="1"/>
      <charset val="128"/>
    </font>
    <font>
      <sz val="12"/>
      <color indexed="10"/>
      <name val="ＭＳ Ｐゴシック"/>
      <family val="3"/>
      <charset val="128"/>
    </font>
    <font>
      <b/>
      <sz val="11"/>
      <color indexed="10"/>
      <name val="ＭＳ 明朝"/>
      <family val="1"/>
      <charset val="128"/>
    </font>
    <font>
      <sz val="11"/>
      <color rgb="FFFF0000"/>
      <name val="ＭＳ 明朝"/>
      <family val="1"/>
      <charset val="128"/>
    </font>
    <font>
      <sz val="11"/>
      <name val="Meiryo UI"/>
      <family val="3"/>
      <charset val="128"/>
    </font>
    <font>
      <b/>
      <sz val="16"/>
      <name val="Meiryo UI"/>
      <family val="3"/>
      <charset val="128"/>
    </font>
    <font>
      <sz val="10"/>
      <name val="Meiryo UI"/>
      <family val="3"/>
      <charset val="128"/>
    </font>
    <font>
      <b/>
      <sz val="11"/>
      <name val="Meiryo UI"/>
      <family val="3"/>
      <charset val="128"/>
    </font>
    <font>
      <b/>
      <sz val="9"/>
      <name val="Meiryo UI"/>
      <family val="3"/>
      <charset val="128"/>
    </font>
    <font>
      <sz val="16"/>
      <name val="Meiryo UI"/>
      <family val="3"/>
      <charset val="128"/>
    </font>
    <font>
      <sz val="11"/>
      <color indexed="8"/>
      <name val="Meiryo UI"/>
      <family val="3"/>
      <charset val="128"/>
    </font>
    <font>
      <b/>
      <sz val="16"/>
      <color indexed="8"/>
      <name val="Meiryo UI"/>
      <family val="3"/>
      <charset val="128"/>
    </font>
    <font>
      <sz val="16"/>
      <color indexed="8"/>
      <name val="Meiryo UI"/>
      <family val="3"/>
      <charset val="128"/>
    </font>
    <font>
      <sz val="9"/>
      <name val="Meiryo UI"/>
      <family val="3"/>
      <charset val="128"/>
    </font>
    <font>
      <b/>
      <sz val="11"/>
      <color rgb="FFFF0000"/>
      <name val="Meiryo UI"/>
      <family val="3"/>
      <charset val="128"/>
    </font>
    <font>
      <sz val="8"/>
      <name val="Meiryo UI"/>
      <family val="3"/>
      <charset val="128"/>
    </font>
    <font>
      <sz val="11"/>
      <name val="Century"/>
      <family val="1"/>
    </font>
    <font>
      <sz val="11"/>
      <color rgb="FFFF0000"/>
      <name val="ＭＳ Ｐゴシック"/>
      <family val="3"/>
      <charset val="128"/>
    </font>
    <font>
      <sz val="14"/>
      <color rgb="FFFF0000"/>
      <name val="ＭＳ Ｐゴシック"/>
      <family val="3"/>
      <charset val="128"/>
    </font>
    <font>
      <b/>
      <sz val="12"/>
      <name val="Meiryo UI"/>
      <family val="3"/>
      <charset val="128"/>
    </font>
    <font>
      <sz val="26"/>
      <name val="ＭＳ 明朝"/>
      <family val="1"/>
      <charset val="128"/>
    </font>
    <font>
      <sz val="26"/>
      <name val="ＭＳ Ｐゴシック"/>
      <family val="3"/>
      <charset val="128"/>
    </font>
    <font>
      <sz val="14"/>
      <color rgb="FFFF0000"/>
      <name val="ＭＳ 明朝"/>
      <family val="1"/>
      <charset val="128"/>
    </font>
    <font>
      <b/>
      <sz val="12"/>
      <color rgb="FFFF0000"/>
      <name val="Meiryo UI"/>
      <family val="3"/>
      <charset val="128"/>
    </font>
    <font>
      <b/>
      <sz val="12"/>
      <color rgb="FFFFFF00"/>
      <name val="Meiryo UI"/>
      <family val="3"/>
      <charset val="128"/>
    </font>
    <font>
      <sz val="11"/>
      <color rgb="FFFFFF00"/>
      <name val="Meiryo UI"/>
      <family val="3"/>
      <charset val="128"/>
    </font>
    <font>
      <b/>
      <sz val="10"/>
      <name val="Meiryo UI"/>
      <family val="3"/>
      <charset val="128"/>
    </font>
    <font>
      <u/>
      <sz val="14"/>
      <color indexed="12"/>
      <name val="ＭＳ Ｐゴシック"/>
      <family val="3"/>
      <charset val="128"/>
    </font>
    <font>
      <sz val="14"/>
      <name val="Meiryo UI"/>
      <family val="3"/>
      <charset val="128"/>
    </font>
    <font>
      <b/>
      <sz val="14"/>
      <name val="ＭＳ 明朝"/>
      <family val="1"/>
      <charset val="128"/>
    </font>
    <font>
      <b/>
      <sz val="14"/>
      <name val="ＭＳ Ｐゴシック"/>
      <family val="3"/>
      <charset val="128"/>
    </font>
    <font>
      <b/>
      <sz val="11"/>
      <color theme="0"/>
      <name val="Meiryo UI"/>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5" tint="0.79998168889431442"/>
        <bgColor indexed="64"/>
      </patternFill>
    </fill>
  </fills>
  <borders count="105">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hair">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cellStyleXfs>
  <cellXfs count="816">
    <xf numFmtId="0" fontId="0" fillId="0" borderId="0" xfId="0"/>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xf>
    <xf numFmtId="0" fontId="5" fillId="0" borderId="1" xfId="0" applyFont="1" applyFill="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xf numFmtId="0" fontId="5" fillId="0" borderId="2"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Border="1"/>
    <xf numFmtId="49" fontId="5" fillId="0" borderId="0" xfId="0" applyNumberFormat="1" applyFont="1" applyBorder="1" applyAlignment="1">
      <alignment vertical="center" shrinkToFit="1"/>
    </xf>
    <xf numFmtId="0" fontId="5" fillId="0" borderId="5" xfId="0" applyFont="1" applyFill="1" applyBorder="1" applyAlignment="1">
      <alignment vertical="center"/>
    </xf>
    <xf numFmtId="0" fontId="5" fillId="0" borderId="2" xfId="0" applyFont="1" applyFill="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Fill="1" applyBorder="1" applyAlignment="1">
      <alignment horizontal="center" vertical="center"/>
    </xf>
    <xf numFmtId="0" fontId="5" fillId="0" borderId="11" xfId="0" applyFont="1" applyBorder="1" applyAlignment="1">
      <alignment horizontal="right" vertical="center"/>
    </xf>
    <xf numFmtId="0" fontId="5" fillId="0" borderId="0" xfId="0" applyFont="1" applyBorder="1" applyAlignment="1"/>
    <xf numFmtId="0" fontId="5" fillId="0" borderId="16" xfId="0" applyFont="1" applyFill="1" applyBorder="1" applyAlignment="1">
      <alignment horizontal="center" vertical="center"/>
    </xf>
    <xf numFmtId="0" fontId="7" fillId="0" borderId="0" xfId="0" applyFont="1" applyBorder="1" applyAlignment="1">
      <alignment vertical="center"/>
    </xf>
    <xf numFmtId="0" fontId="7" fillId="0" borderId="26" xfId="0" applyFont="1" applyFill="1" applyBorder="1" applyAlignment="1">
      <alignment horizontal="center" vertical="top"/>
    </xf>
    <xf numFmtId="0" fontId="5" fillId="0" borderId="2" xfId="0" applyFont="1" applyFill="1" applyBorder="1" applyAlignment="1">
      <alignment horizontal="left" vertical="center" shrinkToFit="1"/>
    </xf>
    <xf numFmtId="0" fontId="7" fillId="0" borderId="2" xfId="0" applyFont="1" applyFill="1" applyBorder="1" applyAlignment="1">
      <alignment vertical="center"/>
    </xf>
    <xf numFmtId="0" fontId="7" fillId="0" borderId="31" xfId="0" applyFont="1" applyBorder="1" applyAlignment="1">
      <alignment vertical="center"/>
    </xf>
    <xf numFmtId="0" fontId="5" fillId="0" borderId="32" xfId="0" applyFont="1" applyBorder="1" applyAlignment="1">
      <alignment horizontal="left" vertical="center"/>
    </xf>
    <xf numFmtId="0" fontId="0" fillId="0" borderId="0" xfId="0" applyFont="1" applyFill="1" applyBorder="1" applyAlignment="1">
      <alignment vertical="center"/>
    </xf>
    <xf numFmtId="178" fontId="7" fillId="0" borderId="34" xfId="0" applyNumberFormat="1" applyFont="1" applyBorder="1" applyAlignment="1">
      <alignment horizontal="center"/>
    </xf>
    <xf numFmtId="0" fontId="7" fillId="0" borderId="27" xfId="0" applyFont="1" applyFill="1" applyBorder="1" applyAlignment="1">
      <alignment horizontal="center" vertical="center" wrapText="1"/>
    </xf>
    <xf numFmtId="181" fontId="7" fillId="0" borderId="34" xfId="0" applyNumberFormat="1" applyFont="1" applyFill="1" applyBorder="1" applyAlignment="1">
      <alignment horizontal="right" vertical="center"/>
    </xf>
    <xf numFmtId="0" fontId="7" fillId="0" borderId="36" xfId="0" applyFont="1" applyFill="1" applyBorder="1" applyAlignment="1">
      <alignment horizontal="center" vertical="center"/>
    </xf>
    <xf numFmtId="0" fontId="7" fillId="0" borderId="37" xfId="0" applyFont="1" applyBorder="1" applyAlignment="1">
      <alignment horizontal="center" vertical="center"/>
    </xf>
    <xf numFmtId="0" fontId="7" fillId="0" borderId="38" xfId="0" applyFont="1" applyFill="1" applyBorder="1" applyAlignment="1">
      <alignment horizontal="center" vertical="center"/>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7" fillId="0" borderId="0" xfId="0" applyFont="1" applyFill="1" applyBorder="1" applyAlignment="1">
      <alignment vertical="center"/>
    </xf>
    <xf numFmtId="0" fontId="7" fillId="0" borderId="41" xfId="0" applyFont="1" applyFill="1" applyBorder="1" applyAlignment="1">
      <alignment horizontal="left" vertical="center"/>
    </xf>
    <xf numFmtId="0" fontId="7" fillId="0" borderId="41" xfId="0" applyFont="1" applyBorder="1" applyAlignment="1">
      <alignment vertical="center"/>
    </xf>
    <xf numFmtId="0" fontId="7" fillId="0" borderId="42" xfId="0" applyFont="1" applyFill="1" applyBorder="1" applyAlignment="1">
      <alignment horizontal="center" vertical="center"/>
    </xf>
    <xf numFmtId="0" fontId="7" fillId="0" borderId="42" xfId="0" applyFont="1" applyBorder="1" applyAlignment="1">
      <alignment vertical="center"/>
    </xf>
    <xf numFmtId="0" fontId="7" fillId="0" borderId="40" xfId="0" applyFont="1" applyBorder="1" applyAlignment="1">
      <alignment horizontal="center" vertical="center" shrinkToFit="1"/>
    </xf>
    <xf numFmtId="0" fontId="7" fillId="0" borderId="0" xfId="0" applyFont="1" applyBorder="1"/>
    <xf numFmtId="0" fontId="7" fillId="0" borderId="0" xfId="0" applyFont="1" applyAlignment="1">
      <alignment vertical="center"/>
    </xf>
    <xf numFmtId="0" fontId="7" fillId="0" borderId="28" xfId="0" applyFont="1" applyFill="1" applyBorder="1" applyAlignment="1">
      <alignment horizontal="center"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44" xfId="0" applyFont="1" applyFill="1" applyBorder="1" applyAlignment="1">
      <alignment horizontal="center" vertical="center"/>
    </xf>
    <xf numFmtId="0" fontId="17" fillId="0" borderId="0" xfId="0" applyFont="1" applyAlignment="1">
      <alignment vertical="center"/>
    </xf>
    <xf numFmtId="0" fontId="7" fillId="0" borderId="2" xfId="0" applyFont="1" applyFill="1" applyBorder="1" applyAlignment="1">
      <alignment horizontal="left" vertical="center"/>
    </xf>
    <xf numFmtId="0" fontId="7" fillId="0" borderId="2" xfId="0" applyFont="1" applyFill="1" applyBorder="1" applyAlignment="1">
      <alignment horizontal="right" vertical="center"/>
    </xf>
    <xf numFmtId="0" fontId="7" fillId="0" borderId="27" xfId="0" applyFont="1" applyFill="1" applyBorder="1" applyAlignment="1">
      <alignment vertical="center"/>
    </xf>
    <xf numFmtId="0" fontId="0" fillId="0" borderId="10" xfId="0"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3" xfId="0" applyFont="1" applyBorder="1" applyAlignment="1">
      <alignment vertical="center" shrinkToFit="1"/>
    </xf>
    <xf numFmtId="0" fontId="16" fillId="0" borderId="0" xfId="0" applyFont="1" applyAlignment="1">
      <alignment horizontal="right" vertical="center"/>
    </xf>
    <xf numFmtId="0" fontId="16" fillId="0" borderId="0" xfId="0" applyFont="1" applyBorder="1" applyAlignment="1">
      <alignment horizontal="left" vertical="center"/>
    </xf>
    <xf numFmtId="0" fontId="17" fillId="0" borderId="0" xfId="0" applyFont="1" applyBorder="1" applyAlignment="1">
      <alignment vertical="center"/>
    </xf>
    <xf numFmtId="176" fontId="17" fillId="0" borderId="0" xfId="0" applyNumberFormat="1" applyFont="1" applyFill="1" applyBorder="1" applyAlignment="1">
      <alignment vertical="center"/>
    </xf>
    <xf numFmtId="0" fontId="17" fillId="0" borderId="0" xfId="0" applyFont="1"/>
    <xf numFmtId="0" fontId="10" fillId="0" borderId="33" xfId="0" applyFont="1" applyFill="1" applyBorder="1" applyAlignment="1">
      <alignment horizontal="center" vertical="center"/>
    </xf>
    <xf numFmtId="178" fontId="7" fillId="0" borderId="34" xfId="0" applyNumberFormat="1" applyFont="1" applyFill="1" applyBorder="1" applyAlignment="1">
      <alignment horizontal="center"/>
    </xf>
    <xf numFmtId="49" fontId="7" fillId="0" borderId="2" xfId="0" applyNumberFormat="1" applyFont="1" applyFill="1" applyBorder="1" applyAlignment="1">
      <alignment horizontal="right" vertical="center" shrinkToFit="1"/>
    </xf>
    <xf numFmtId="0" fontId="7" fillId="0" borderId="37" xfId="0" applyFont="1" applyFill="1" applyBorder="1" applyAlignment="1">
      <alignment horizontal="center" vertical="center"/>
    </xf>
    <xf numFmtId="0" fontId="5" fillId="0" borderId="32" xfId="0" applyFont="1" applyFill="1" applyBorder="1" applyAlignment="1">
      <alignment horizontal="lef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11" xfId="0" applyFont="1" applyFill="1" applyBorder="1" applyAlignment="1">
      <alignment horizontal="right" vertical="center"/>
    </xf>
    <xf numFmtId="177" fontId="5" fillId="0" borderId="3" xfId="0" applyNumberFormat="1" applyFont="1" applyFill="1" applyBorder="1" applyAlignment="1">
      <alignment vertical="center" shrinkToFit="1"/>
    </xf>
    <xf numFmtId="0" fontId="17" fillId="0" borderId="10" xfId="0" applyFont="1" applyFill="1" applyBorder="1" applyAlignment="1">
      <alignment horizontal="right" vertical="center"/>
    </xf>
    <xf numFmtId="0" fontId="7" fillId="0" borderId="43" xfId="0" applyFont="1" applyFill="1" applyBorder="1" applyAlignment="1">
      <alignment vertical="center"/>
    </xf>
    <xf numFmtId="0" fontId="7" fillId="0" borderId="28" xfId="0" applyFont="1" applyFill="1" applyBorder="1" applyAlignment="1">
      <alignment vertical="center"/>
    </xf>
    <xf numFmtId="38" fontId="5" fillId="0" borderId="0" xfId="2" applyFont="1" applyBorder="1" applyAlignment="1">
      <alignment vertical="center" shrinkToFit="1"/>
    </xf>
    <xf numFmtId="182" fontId="5" fillId="0" borderId="0" xfId="0" applyNumberFormat="1" applyFont="1" applyBorder="1" applyAlignment="1">
      <alignment vertical="center" shrinkToFit="1"/>
    </xf>
    <xf numFmtId="183" fontId="5" fillId="0" borderId="0" xfId="2" applyNumberFormat="1" applyFont="1" applyBorder="1" applyAlignment="1">
      <alignment vertical="center" shrinkToFit="1"/>
    </xf>
    <xf numFmtId="0" fontId="25" fillId="0" borderId="0" xfId="0" applyFont="1" applyFill="1" applyAlignment="1">
      <alignment vertical="center"/>
    </xf>
    <xf numFmtId="0" fontId="21" fillId="0" borderId="0" xfId="0" applyFont="1"/>
    <xf numFmtId="0" fontId="25" fillId="0" borderId="0" xfId="0" applyFont="1" applyAlignment="1">
      <alignment vertical="center"/>
    </xf>
    <xf numFmtId="0" fontId="25" fillId="0" borderId="0" xfId="0" applyFont="1" applyFill="1" applyBorder="1" applyAlignment="1">
      <alignment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xf>
    <xf numFmtId="0" fontId="30" fillId="0" borderId="35" xfId="0" applyFont="1" applyBorder="1" applyAlignment="1">
      <alignment horizontal="center" vertical="center" shrinkToFit="1"/>
    </xf>
    <xf numFmtId="0" fontId="30" fillId="0" borderId="36" xfId="0" applyFont="1" applyFill="1" applyBorder="1" applyAlignment="1">
      <alignment horizontal="center" vertical="center" shrinkToFit="1"/>
    </xf>
    <xf numFmtId="0" fontId="31" fillId="0" borderId="57" xfId="0" applyFont="1" applyFill="1" applyBorder="1" applyAlignment="1">
      <alignment vertical="center" shrinkToFit="1"/>
    </xf>
    <xf numFmtId="0" fontId="30" fillId="0" borderId="58" xfId="0" applyFont="1" applyFill="1" applyBorder="1" applyAlignment="1">
      <alignment horizontal="center" vertical="center" shrinkToFit="1"/>
    </xf>
    <xf numFmtId="0" fontId="30" fillId="0" borderId="59" xfId="0" applyFont="1" applyFill="1" applyBorder="1" applyAlignment="1">
      <alignment horizontal="center" vertical="center" shrinkToFit="1"/>
    </xf>
    <xf numFmtId="0" fontId="25" fillId="0" borderId="49" xfId="0" applyFont="1" applyBorder="1" applyAlignment="1">
      <alignment horizontal="center" vertical="center" textRotation="255"/>
    </xf>
    <xf numFmtId="0" fontId="25" fillId="0" borderId="60" xfId="0" applyFont="1" applyBorder="1" applyAlignment="1">
      <alignment vertical="center"/>
    </xf>
    <xf numFmtId="0" fontId="28" fillId="0" borderId="61" xfId="0" applyFont="1" applyFill="1" applyBorder="1" applyAlignment="1">
      <alignment horizontal="center" vertical="center"/>
    </xf>
    <xf numFmtId="0" fontId="28" fillId="0" borderId="33" xfId="0" applyFont="1" applyBorder="1" applyAlignment="1">
      <alignment horizontal="center" vertical="center"/>
    </xf>
    <xf numFmtId="0" fontId="28" fillId="0" borderId="42" xfId="0" applyFont="1" applyBorder="1" applyAlignment="1">
      <alignment vertical="center"/>
    </xf>
    <xf numFmtId="0" fontId="28" fillId="0" borderId="42"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40" xfId="0" applyFont="1" applyBorder="1" applyAlignment="1">
      <alignment horizontal="center" vertical="center" shrinkToFit="1"/>
    </xf>
    <xf numFmtId="0" fontId="25" fillId="0" borderId="17" xfId="0" applyFont="1" applyFill="1" applyBorder="1" applyAlignment="1">
      <alignment horizontal="center" vertical="center"/>
    </xf>
    <xf numFmtId="38" fontId="25" fillId="0" borderId="40" xfId="2" applyFont="1" applyBorder="1" applyAlignment="1">
      <alignment vertical="center" shrinkToFit="1"/>
    </xf>
    <xf numFmtId="182" fontId="25" fillId="0" borderId="40" xfId="0" applyNumberFormat="1" applyFont="1" applyBorder="1" applyAlignment="1">
      <alignment vertical="center" shrinkToFit="1"/>
    </xf>
    <xf numFmtId="183" fontId="25" fillId="0" borderId="40" xfId="2" applyNumberFormat="1" applyFont="1" applyBorder="1" applyAlignment="1">
      <alignment vertical="center" shrinkToFit="1"/>
    </xf>
    <xf numFmtId="38" fontId="25" fillId="0" borderId="0" xfId="0" applyNumberFormat="1" applyFont="1" applyAlignment="1">
      <alignment vertical="center"/>
    </xf>
    <xf numFmtId="0" fontId="25" fillId="0" borderId="14" xfId="0" applyFont="1" applyFill="1" applyBorder="1" applyAlignment="1">
      <alignment horizontal="center" vertical="center"/>
    </xf>
    <xf numFmtId="0" fontId="27" fillId="0" borderId="7" xfId="0" applyFont="1" applyFill="1" applyBorder="1" applyAlignment="1"/>
    <xf numFmtId="0" fontId="27" fillId="0" borderId="2" xfId="0" applyFont="1" applyFill="1" applyBorder="1" applyAlignment="1"/>
    <xf numFmtId="178" fontId="27" fillId="0" borderId="2" xfId="0" applyNumberFormat="1" applyFont="1" applyFill="1" applyBorder="1" applyAlignment="1"/>
    <xf numFmtId="0" fontId="27" fillId="0" borderId="11" xfId="0" applyFont="1" applyFill="1" applyBorder="1" applyAlignment="1"/>
    <xf numFmtId="0" fontId="27" fillId="0" borderId="5" xfId="0" applyFont="1" applyFill="1" applyBorder="1" applyAlignment="1"/>
    <xf numFmtId="178" fontId="27" fillId="0" borderId="5" xfId="0" applyNumberFormat="1" applyFont="1" applyFill="1" applyBorder="1" applyAlignment="1"/>
    <xf numFmtId="0" fontId="27" fillId="0" borderId="69" xfId="0" applyFont="1" applyFill="1" applyBorder="1" applyAlignment="1"/>
    <xf numFmtId="0" fontId="27" fillId="0" borderId="70" xfId="0" applyFont="1" applyFill="1" applyBorder="1" applyAlignment="1"/>
    <xf numFmtId="0" fontId="25" fillId="0" borderId="71" xfId="0" applyFont="1" applyBorder="1" applyAlignment="1">
      <alignment horizontal="center" vertical="top"/>
    </xf>
    <xf numFmtId="0" fontId="25" fillId="0" borderId="50" xfId="0" applyFont="1" applyFill="1" applyBorder="1" applyAlignment="1">
      <alignment vertical="center"/>
    </xf>
    <xf numFmtId="0" fontId="25" fillId="0" borderId="50" xfId="0" applyFont="1" applyFill="1" applyBorder="1" applyAlignment="1">
      <alignment horizontal="right" vertical="center"/>
    </xf>
    <xf numFmtId="177" fontId="25" fillId="0" borderId="50" xfId="0" applyNumberFormat="1" applyFont="1" applyFill="1" applyBorder="1" applyAlignment="1">
      <alignment horizontal="right" vertical="center"/>
    </xf>
    <xf numFmtId="0" fontId="25" fillId="0" borderId="50" xfId="0" applyFont="1" applyBorder="1" applyAlignment="1">
      <alignment horizontal="right" vertical="center"/>
    </xf>
    <xf numFmtId="0" fontId="28" fillId="0" borderId="48" xfId="0" applyFont="1" applyBorder="1" applyAlignment="1"/>
    <xf numFmtId="0" fontId="25" fillId="0" borderId="42" xfId="0" applyFont="1" applyFill="1" applyBorder="1" applyAlignment="1">
      <alignment horizontal="left"/>
    </xf>
    <xf numFmtId="0" fontId="25" fillId="0" borderId="42" xfId="0" applyFont="1" applyFill="1" applyBorder="1" applyAlignment="1">
      <alignment horizontal="right"/>
    </xf>
    <xf numFmtId="0" fontId="25" fillId="0" borderId="42" xfId="0" applyFont="1" applyFill="1" applyBorder="1" applyAlignment="1"/>
    <xf numFmtId="0" fontId="25" fillId="0" borderId="51" xfId="0" applyFont="1" applyFill="1" applyBorder="1" applyAlignment="1"/>
    <xf numFmtId="0" fontId="28" fillId="0" borderId="0" xfId="0" applyFont="1" applyFill="1" applyBorder="1" applyAlignment="1"/>
    <xf numFmtId="0" fontId="25" fillId="0" borderId="0" xfId="0" applyFont="1" applyAlignment="1"/>
    <xf numFmtId="0" fontId="7" fillId="0" borderId="46" xfId="0" applyFont="1" applyBorder="1" applyAlignment="1">
      <alignment horizontal="center" vertical="center" shrinkToFit="1"/>
    </xf>
    <xf numFmtId="0" fontId="12" fillId="4" borderId="12" xfId="0" applyFont="1" applyFill="1" applyBorder="1" applyAlignment="1">
      <alignment horizontal="center" vertical="center" shrinkToFit="1"/>
    </xf>
    <xf numFmtId="49" fontId="7" fillId="0" borderId="46" xfId="0" applyNumberFormat="1" applyFont="1" applyFill="1" applyBorder="1" applyAlignment="1">
      <alignment horizontal="right" vertical="center" shrinkToFit="1"/>
    </xf>
    <xf numFmtId="0" fontId="11" fillId="0" borderId="4" xfId="0" applyFont="1" applyFill="1" applyBorder="1" applyAlignment="1">
      <alignment horizontal="center" vertical="center"/>
    </xf>
    <xf numFmtId="0" fontId="7" fillId="0" borderId="34" xfId="0" applyFont="1" applyFill="1" applyBorder="1" applyAlignment="1">
      <alignment horizontal="right" vertical="center"/>
    </xf>
    <xf numFmtId="0" fontId="11" fillId="4" borderId="2" xfId="0" applyFont="1" applyFill="1" applyBorder="1" applyAlignment="1">
      <alignment horizontal="right" vertical="center"/>
    </xf>
    <xf numFmtId="0" fontId="7" fillId="0" borderId="36" xfId="0" applyFont="1" applyFill="1" applyBorder="1" applyAlignment="1">
      <alignment horizontal="right" vertical="center"/>
    </xf>
    <xf numFmtId="0" fontId="11" fillId="4" borderId="3" xfId="0" applyFont="1" applyFill="1" applyBorder="1" applyAlignment="1">
      <alignment horizontal="center" vertical="center"/>
    </xf>
    <xf numFmtId="49" fontId="11" fillId="4" borderId="2" xfId="0" applyNumberFormat="1"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2" xfId="0" applyFont="1" applyFill="1" applyBorder="1" applyAlignment="1">
      <alignment vertical="center"/>
    </xf>
    <xf numFmtId="178" fontId="11" fillId="4" borderId="7" xfId="0" applyNumberFormat="1" applyFont="1" applyFill="1" applyBorder="1" applyAlignment="1">
      <alignment horizontal="left" vertical="center" shrinkToFit="1"/>
    </xf>
    <xf numFmtId="0" fontId="5" fillId="4" borderId="2" xfId="0" applyFont="1" applyFill="1" applyBorder="1" applyAlignment="1">
      <alignment horizontal="center" vertical="center"/>
    </xf>
    <xf numFmtId="178" fontId="11" fillId="4" borderId="2" xfId="0" applyNumberFormat="1" applyFont="1" applyFill="1" applyBorder="1" applyAlignment="1">
      <alignment horizontal="left" vertical="center" shrinkToFit="1"/>
    </xf>
    <xf numFmtId="183" fontId="5" fillId="0" borderId="72" xfId="0" applyNumberFormat="1" applyFont="1" applyFill="1" applyBorder="1" applyAlignment="1" applyProtection="1">
      <alignment horizontal="right" vertical="center" shrinkToFit="1"/>
    </xf>
    <xf numFmtId="0" fontId="11" fillId="4" borderId="9" xfId="0" applyFont="1" applyFill="1" applyBorder="1" applyAlignment="1">
      <alignment vertical="center"/>
    </xf>
    <xf numFmtId="178" fontId="11" fillId="4" borderId="8" xfId="0" applyNumberFormat="1" applyFont="1" applyFill="1" applyBorder="1" applyAlignment="1">
      <alignment horizontal="left" vertical="center" shrinkToFit="1"/>
    </xf>
    <xf numFmtId="0" fontId="5" fillId="4" borderId="9" xfId="0" applyFont="1" applyFill="1" applyBorder="1" applyAlignment="1">
      <alignment horizontal="center" vertical="center"/>
    </xf>
    <xf numFmtId="178" fontId="11" fillId="4" borderId="9" xfId="0" applyNumberFormat="1" applyFont="1" applyFill="1" applyBorder="1" applyAlignment="1">
      <alignment horizontal="left" vertical="center" shrinkToFit="1"/>
    </xf>
    <xf numFmtId="0" fontId="5" fillId="4" borderId="9" xfId="0" applyFont="1" applyFill="1" applyBorder="1" applyAlignment="1">
      <alignment vertical="center"/>
    </xf>
    <xf numFmtId="0" fontId="10" fillId="4" borderId="9" xfId="0" applyFont="1" applyFill="1" applyBorder="1" applyAlignment="1">
      <alignment horizontal="right" vertical="center" wrapText="1"/>
    </xf>
    <xf numFmtId="178" fontId="10" fillId="4" borderId="8" xfId="0" applyNumberFormat="1" applyFont="1" applyFill="1" applyBorder="1" applyAlignment="1">
      <alignment horizontal="left" vertical="center" shrinkToFit="1"/>
    </xf>
    <xf numFmtId="178" fontId="10" fillId="4" borderId="9" xfId="0" applyNumberFormat="1" applyFont="1" applyFill="1" applyBorder="1" applyAlignment="1">
      <alignment vertical="center" shrinkToFit="1"/>
    </xf>
    <xf numFmtId="0" fontId="5" fillId="4" borderId="5" xfId="0" applyFont="1" applyFill="1" applyBorder="1" applyAlignment="1">
      <alignment vertical="center"/>
    </xf>
    <xf numFmtId="0" fontId="7" fillId="4" borderId="5"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10" fillId="4" borderId="5" xfId="0" applyFont="1" applyFill="1" applyBorder="1" applyAlignment="1">
      <alignment horizontal="center" vertical="center" wrapText="1"/>
    </xf>
    <xf numFmtId="183" fontId="5" fillId="0" borderId="73" xfId="0" applyNumberFormat="1" applyFont="1" applyFill="1" applyBorder="1" applyAlignment="1" applyProtection="1">
      <alignment horizontal="right" vertical="center" shrinkToFit="1"/>
    </xf>
    <xf numFmtId="183" fontId="14" fillId="0" borderId="39" xfId="0" applyNumberFormat="1" applyFont="1" applyFill="1" applyBorder="1" applyAlignment="1">
      <alignment horizontal="center" vertical="center"/>
    </xf>
    <xf numFmtId="0" fontId="11" fillId="4" borderId="23" xfId="0" applyFont="1" applyFill="1" applyBorder="1" applyAlignment="1">
      <alignment horizontal="right" vertical="center"/>
    </xf>
    <xf numFmtId="49" fontId="11" fillId="4" borderId="24" xfId="0" applyNumberFormat="1" applyFont="1" applyFill="1" applyBorder="1" applyAlignment="1">
      <alignment vertical="center"/>
    </xf>
    <xf numFmtId="178" fontId="11" fillId="4" borderId="13" xfId="0" applyNumberFormat="1" applyFont="1" applyFill="1" applyBorder="1" applyAlignment="1">
      <alignment horizontal="center" vertical="center" shrinkToFit="1"/>
    </xf>
    <xf numFmtId="0" fontId="5" fillId="4" borderId="0" xfId="0" applyFont="1" applyFill="1" applyBorder="1" applyAlignment="1">
      <alignment horizontal="center" vertical="center"/>
    </xf>
    <xf numFmtId="178" fontId="11" fillId="4" borderId="0" xfId="0" applyNumberFormat="1" applyFont="1" applyFill="1" applyBorder="1" applyAlignment="1">
      <alignment horizontal="center" vertical="center" shrinkToFit="1"/>
    </xf>
    <xf numFmtId="178" fontId="11" fillId="4" borderId="8" xfId="0" applyNumberFormat="1" applyFont="1" applyFill="1" applyBorder="1" applyAlignment="1">
      <alignment horizontal="center" vertical="center" shrinkToFit="1"/>
    </xf>
    <xf numFmtId="178" fontId="11" fillId="4" borderId="9" xfId="0" applyNumberFormat="1" applyFont="1" applyFill="1" applyBorder="1" applyAlignment="1">
      <alignment horizontal="center" vertical="center" shrinkToFit="1"/>
    </xf>
    <xf numFmtId="178" fontId="5" fillId="4" borderId="8" xfId="0" applyNumberFormat="1" applyFont="1" applyFill="1" applyBorder="1" applyAlignment="1">
      <alignment horizontal="center" vertical="center" shrinkToFit="1"/>
    </xf>
    <xf numFmtId="178" fontId="5" fillId="4" borderId="9" xfId="0" applyNumberFormat="1" applyFont="1" applyFill="1" applyBorder="1" applyAlignment="1">
      <alignment horizontal="center" vertical="center" shrinkToFit="1"/>
    </xf>
    <xf numFmtId="178" fontId="10" fillId="4" borderId="15" xfId="0" applyNumberFormat="1" applyFont="1" applyFill="1" applyBorder="1" applyAlignment="1">
      <alignment horizontal="center" vertical="center" shrinkToFit="1"/>
    </xf>
    <xf numFmtId="0" fontId="5" fillId="4" borderId="16" xfId="0" applyFont="1" applyFill="1" applyBorder="1" applyAlignment="1">
      <alignment horizontal="center" vertical="center"/>
    </xf>
    <xf numFmtId="178" fontId="10" fillId="4" borderId="16" xfId="0" applyNumberFormat="1" applyFont="1" applyFill="1" applyBorder="1" applyAlignment="1">
      <alignment horizontal="center" vertical="center" shrinkToFit="1"/>
    </xf>
    <xf numFmtId="0" fontId="7" fillId="0" borderId="0" xfId="0" applyFont="1" applyAlignment="1">
      <alignment horizontal="right" vertical="center"/>
    </xf>
    <xf numFmtId="0" fontId="5" fillId="0" borderId="42" xfId="0" applyFont="1" applyBorder="1" applyAlignment="1">
      <alignment horizontal="left" vertical="center"/>
    </xf>
    <xf numFmtId="0" fontId="5" fillId="0" borderId="42" xfId="0" applyFont="1" applyBorder="1" applyAlignment="1">
      <alignment vertical="center"/>
    </xf>
    <xf numFmtId="0" fontId="7" fillId="0" borderId="0" xfId="0" applyFont="1" applyBorder="1" applyAlignment="1">
      <alignment horizontal="center" vertical="center"/>
    </xf>
    <xf numFmtId="0" fontId="7" fillId="0" borderId="38" xfId="0" applyFont="1" applyFill="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Fill="1" applyBorder="1" applyAlignment="1">
      <alignment horizontal="center" vertical="center" shrinkToFit="1"/>
    </xf>
    <xf numFmtId="0" fontId="4" fillId="0" borderId="46" xfId="0" applyFont="1" applyFill="1" applyBorder="1" applyAlignment="1">
      <alignment vertical="center" shrinkToFit="1"/>
    </xf>
    <xf numFmtId="0" fontId="7" fillId="0" borderId="58"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7" fillId="0" borderId="59" xfId="0" applyFont="1" applyFill="1" applyBorder="1" applyAlignment="1">
      <alignment horizontal="right" vertical="center" shrinkToFit="1"/>
    </xf>
    <xf numFmtId="0" fontId="5" fillId="0" borderId="49" xfId="0" applyFont="1" applyBorder="1" applyAlignment="1">
      <alignment horizontal="center" vertical="center" textRotation="255"/>
    </xf>
    <xf numFmtId="0" fontId="5" fillId="0" borderId="60" xfId="0" applyFont="1" applyBorder="1" applyAlignment="1">
      <alignment vertical="center"/>
    </xf>
    <xf numFmtId="0" fontId="7" fillId="0" borderId="61" xfId="0" applyFont="1" applyFill="1" applyBorder="1" applyAlignment="1">
      <alignment horizontal="center" vertical="center"/>
    </xf>
    <xf numFmtId="0" fontId="7" fillId="0" borderId="33" xfId="0" applyFont="1" applyBorder="1" applyAlignment="1">
      <alignment horizontal="center" vertical="center"/>
    </xf>
    <xf numFmtId="0" fontId="7" fillId="0" borderId="62" xfId="0" applyFont="1" applyFill="1" applyBorder="1" applyAlignment="1">
      <alignment horizontal="center" vertical="center"/>
    </xf>
    <xf numFmtId="0" fontId="11" fillId="3" borderId="18" xfId="0" applyFont="1" applyFill="1" applyBorder="1" applyAlignment="1"/>
    <xf numFmtId="0" fontId="11" fillId="3" borderId="17" xfId="0" applyFont="1" applyFill="1" applyBorder="1" applyAlignment="1"/>
    <xf numFmtId="0" fontId="11" fillId="3" borderId="63" xfId="0" applyFont="1" applyFill="1" applyBorder="1" applyAlignment="1"/>
    <xf numFmtId="0" fontId="11" fillId="3" borderId="64" xfId="0" applyFont="1" applyFill="1" applyBorder="1" applyAlignment="1">
      <alignment horizontal="center"/>
    </xf>
    <xf numFmtId="178" fontId="11" fillId="3" borderId="7" xfId="0" applyNumberFormat="1" applyFont="1" applyFill="1" applyBorder="1" applyAlignment="1">
      <alignment horizontal="right" vertical="center" shrinkToFit="1"/>
    </xf>
    <xf numFmtId="0" fontId="11" fillId="3" borderId="2" xfId="0" applyFont="1" applyFill="1" applyBorder="1" applyAlignment="1">
      <alignment horizontal="center" vertical="center"/>
    </xf>
    <xf numFmtId="178" fontId="11" fillId="3" borderId="2" xfId="0" applyNumberFormat="1" applyFont="1" applyFill="1" applyBorder="1" applyAlignment="1">
      <alignment horizontal="right" vertical="center" shrinkToFit="1"/>
    </xf>
    <xf numFmtId="183" fontId="25" fillId="0" borderId="53" xfId="0" applyNumberFormat="1" applyFont="1" applyFill="1" applyBorder="1" applyAlignment="1">
      <alignment horizontal="right" vertical="center"/>
    </xf>
    <xf numFmtId="38" fontId="5" fillId="0" borderId="0" xfId="0" applyNumberFormat="1" applyFont="1" applyAlignment="1">
      <alignment vertical="center"/>
    </xf>
    <xf numFmtId="0" fontId="11" fillId="3" borderId="11" xfId="0" applyFont="1" applyFill="1" applyBorder="1" applyAlignment="1"/>
    <xf numFmtId="0" fontId="11" fillId="3" borderId="5" xfId="0" applyFont="1" applyFill="1" applyBorder="1" applyAlignment="1"/>
    <xf numFmtId="0" fontId="11" fillId="3" borderId="65" xfId="0" applyFont="1" applyFill="1" applyBorder="1" applyAlignment="1">
      <alignment horizontal="right"/>
    </xf>
    <xf numFmtId="0" fontId="11" fillId="3" borderId="26" xfId="0" applyFont="1" applyFill="1" applyBorder="1" applyAlignment="1">
      <alignment horizontal="center"/>
    </xf>
    <xf numFmtId="178" fontId="11" fillId="3" borderId="8" xfId="0" applyNumberFormat="1" applyFont="1" applyFill="1" applyBorder="1" applyAlignment="1">
      <alignment horizontal="right" vertical="center" shrinkToFit="1"/>
    </xf>
    <xf numFmtId="0" fontId="11" fillId="3" borderId="9" xfId="0" applyFont="1" applyFill="1" applyBorder="1" applyAlignment="1">
      <alignment horizontal="center" vertical="center"/>
    </xf>
    <xf numFmtId="178" fontId="11" fillId="3" borderId="9" xfId="0" applyNumberFormat="1" applyFont="1" applyFill="1" applyBorder="1" applyAlignment="1">
      <alignment horizontal="right" vertical="center" shrinkToFit="1"/>
    </xf>
    <xf numFmtId="183" fontId="25" fillId="0" borderId="55" xfId="0" applyNumberFormat="1" applyFont="1" applyFill="1" applyBorder="1" applyAlignment="1">
      <alignment horizontal="right" vertical="center"/>
    </xf>
    <xf numFmtId="178" fontId="11" fillId="3" borderId="17" xfId="0" applyNumberFormat="1" applyFont="1" applyFill="1" applyBorder="1" applyAlignment="1">
      <alignment horizontal="right" vertical="center"/>
    </xf>
    <xf numFmtId="0" fontId="11" fillId="3" borderId="17" xfId="0" applyFont="1" applyFill="1" applyBorder="1" applyAlignment="1">
      <alignment horizontal="center" vertical="center"/>
    </xf>
    <xf numFmtId="178" fontId="11" fillId="3" borderId="17" xfId="0" applyNumberFormat="1" applyFont="1" applyFill="1" applyBorder="1" applyAlignment="1">
      <alignment horizontal="right" vertical="center" shrinkToFit="1"/>
    </xf>
    <xf numFmtId="178" fontId="11" fillId="3" borderId="5" xfId="0" applyNumberFormat="1" applyFont="1" applyFill="1" applyBorder="1" applyAlignment="1">
      <alignment horizontal="right" vertical="center"/>
    </xf>
    <xf numFmtId="0" fontId="11" fillId="3" borderId="5" xfId="0" applyFont="1" applyFill="1" applyBorder="1" applyAlignment="1">
      <alignment horizontal="center" vertical="center"/>
    </xf>
    <xf numFmtId="178" fontId="11" fillId="3" borderId="14" xfId="0" applyNumberFormat="1" applyFont="1" applyFill="1" applyBorder="1" applyAlignment="1">
      <alignment horizontal="right" vertical="center"/>
    </xf>
    <xf numFmtId="0" fontId="11" fillId="3" borderId="14" xfId="0" applyFont="1" applyFill="1" applyBorder="1" applyAlignment="1">
      <alignment horizontal="center" vertical="center"/>
    </xf>
    <xf numFmtId="0" fontId="11" fillId="3" borderId="30" xfId="0" applyFont="1" applyFill="1" applyBorder="1" applyAlignment="1"/>
    <xf numFmtId="0" fontId="11" fillId="3" borderId="14" xfId="0" applyFont="1" applyFill="1" applyBorder="1" applyAlignment="1"/>
    <xf numFmtId="0" fontId="11" fillId="3" borderId="67" xfId="0" applyFont="1" applyFill="1" applyBorder="1" applyAlignment="1">
      <alignment horizontal="right"/>
    </xf>
    <xf numFmtId="0" fontId="11" fillId="3" borderId="75" xfId="0" applyFont="1" applyFill="1" applyBorder="1" applyAlignment="1">
      <alignment horizontal="center"/>
    </xf>
    <xf numFmtId="178" fontId="11" fillId="3" borderId="14" xfId="0" applyNumberFormat="1" applyFont="1" applyFill="1" applyBorder="1" applyAlignment="1"/>
    <xf numFmtId="0" fontId="11" fillId="3" borderId="67" xfId="0" applyFont="1" applyFill="1" applyBorder="1" applyAlignment="1"/>
    <xf numFmtId="0" fontId="37" fillId="3" borderId="64" xfId="0" applyFont="1" applyFill="1" applyBorder="1" applyAlignment="1">
      <alignment horizontal="center"/>
    </xf>
    <xf numFmtId="0" fontId="37" fillId="3" borderId="14" xfId="0" applyFont="1" applyFill="1" applyBorder="1" applyAlignment="1"/>
    <xf numFmtId="178" fontId="37" fillId="3" borderId="14" xfId="0" applyNumberFormat="1" applyFont="1" applyFill="1" applyBorder="1" applyAlignment="1"/>
    <xf numFmtId="0" fontId="37" fillId="3" borderId="67" xfId="0" applyFont="1" applyFill="1" applyBorder="1" applyAlignment="1"/>
    <xf numFmtId="0" fontId="37" fillId="3" borderId="75" xfId="0" applyFont="1" applyFill="1" applyBorder="1" applyAlignment="1">
      <alignment horizontal="center"/>
    </xf>
    <xf numFmtId="0" fontId="37" fillId="3" borderId="17" xfId="0" applyFont="1" applyFill="1" applyBorder="1" applyAlignment="1"/>
    <xf numFmtId="178" fontId="37" fillId="3" borderId="17" xfId="0" applyNumberFormat="1" applyFont="1" applyFill="1" applyBorder="1" applyAlignment="1"/>
    <xf numFmtId="0" fontId="37" fillId="3" borderId="63" xfId="0" applyFont="1" applyFill="1" applyBorder="1" applyAlignment="1"/>
    <xf numFmtId="0" fontId="14" fillId="0" borderId="7" xfId="0" applyFont="1" applyFill="1" applyBorder="1" applyAlignment="1"/>
    <xf numFmtId="0" fontId="14" fillId="0" borderId="2" xfId="0" applyFont="1" applyFill="1" applyBorder="1" applyAlignment="1"/>
    <xf numFmtId="178" fontId="14" fillId="0" borderId="2" xfId="0" applyNumberFormat="1" applyFont="1" applyFill="1" applyBorder="1" applyAlignment="1"/>
    <xf numFmtId="38" fontId="5" fillId="0" borderId="68" xfId="2" applyFont="1" applyBorder="1" applyAlignment="1">
      <alignment vertical="center" shrinkToFit="1"/>
    </xf>
    <xf numFmtId="0" fontId="37" fillId="0" borderId="11" xfId="0" applyFont="1" applyFill="1" applyBorder="1" applyAlignment="1"/>
    <xf numFmtId="0" fontId="37" fillId="0" borderId="5" xfId="0" applyFont="1" applyFill="1" applyBorder="1" applyAlignment="1"/>
    <xf numFmtId="178" fontId="37" fillId="0" borderId="5" xfId="0" applyNumberFormat="1" applyFont="1" applyFill="1" applyBorder="1" applyAlignment="1"/>
    <xf numFmtId="0" fontId="0" fillId="0" borderId="68" xfId="0" applyBorder="1" applyAlignment="1">
      <alignment vertical="center" shrinkToFit="1"/>
    </xf>
    <xf numFmtId="0" fontId="14" fillId="0" borderId="69" xfId="0" applyFont="1" applyFill="1" applyBorder="1" applyAlignment="1"/>
    <xf numFmtId="0" fontId="37" fillId="0" borderId="70" xfId="0" applyFont="1" applyFill="1" applyBorder="1" applyAlignment="1"/>
    <xf numFmtId="0" fontId="5" fillId="0" borderId="40" xfId="0" applyFont="1" applyBorder="1" applyAlignment="1">
      <alignment vertical="center"/>
    </xf>
    <xf numFmtId="0" fontId="5" fillId="0" borderId="71" xfId="0" applyFont="1" applyBorder="1" applyAlignment="1">
      <alignment horizontal="center" vertical="top"/>
    </xf>
    <xf numFmtId="0" fontId="5" fillId="0" borderId="50" xfId="0" applyFont="1" applyFill="1" applyBorder="1" applyAlignment="1">
      <alignment vertical="center"/>
    </xf>
    <xf numFmtId="0" fontId="5" fillId="0" borderId="50" xfId="0" applyFont="1" applyFill="1" applyBorder="1" applyAlignment="1">
      <alignment horizontal="right" vertical="center"/>
    </xf>
    <xf numFmtId="177" fontId="5" fillId="0" borderId="50" xfId="0" applyNumberFormat="1" applyFont="1" applyFill="1" applyBorder="1" applyAlignment="1">
      <alignment horizontal="right" vertical="center"/>
    </xf>
    <xf numFmtId="0" fontId="5" fillId="0" borderId="50" xfId="0" applyFont="1" applyBorder="1" applyAlignment="1">
      <alignment horizontal="right" vertical="center"/>
    </xf>
    <xf numFmtId="183" fontId="25" fillId="0" borderId="76" xfId="0" applyNumberFormat="1" applyFont="1" applyFill="1" applyBorder="1" applyAlignment="1">
      <alignment horizontal="right" vertical="center"/>
    </xf>
    <xf numFmtId="0" fontId="7" fillId="0" borderId="48" xfId="0" applyFont="1" applyBorder="1" applyAlignment="1">
      <alignment vertical="top"/>
    </xf>
    <xf numFmtId="0" fontId="5" fillId="0" borderId="42" xfId="0" applyFont="1" applyFill="1" applyBorder="1" applyAlignment="1">
      <alignment horizontal="left" vertical="center"/>
    </xf>
    <xf numFmtId="0" fontId="5" fillId="0" borderId="42" xfId="0" applyFont="1" applyFill="1" applyBorder="1" applyAlignment="1">
      <alignment horizontal="right" vertical="center"/>
    </xf>
    <xf numFmtId="0" fontId="5" fillId="0" borderId="42" xfId="0" applyFont="1" applyFill="1" applyBorder="1" applyAlignment="1">
      <alignment vertical="center"/>
    </xf>
    <xf numFmtId="0" fontId="5" fillId="0" borderId="51" xfId="0" applyFont="1" applyFill="1" applyBorder="1" applyAlignment="1">
      <alignment vertical="center"/>
    </xf>
    <xf numFmtId="0" fontId="7" fillId="0" borderId="2" xfId="0" applyFont="1" applyFill="1" applyBorder="1" applyAlignment="1">
      <alignment vertical="top"/>
    </xf>
    <xf numFmtId="0" fontId="39" fillId="0" borderId="0" xfId="0" applyFont="1" applyAlignment="1">
      <alignment vertical="center"/>
    </xf>
    <xf numFmtId="0" fontId="39" fillId="0" borderId="0" xfId="0" applyFont="1" applyFill="1" applyAlignment="1">
      <alignment vertical="center"/>
    </xf>
    <xf numFmtId="0" fontId="48" fillId="0" borderId="0" xfId="0" applyFont="1"/>
    <xf numFmtId="0" fontId="48" fillId="0" borderId="0" xfId="0" applyFont="1" applyAlignment="1">
      <alignment horizontal="left"/>
    </xf>
    <xf numFmtId="0" fontId="39" fillId="0" borderId="0" xfId="0" applyFont="1" applyAlignment="1">
      <alignment vertical="center" shrinkToFit="1"/>
    </xf>
    <xf numFmtId="184" fontId="39" fillId="0" borderId="0" xfId="0" applyNumberFormat="1" applyFont="1" applyBorder="1" applyAlignment="1">
      <alignment vertical="center" shrinkToFit="1"/>
    </xf>
    <xf numFmtId="0" fontId="41" fillId="0" borderId="0" xfId="0" applyFont="1" applyAlignment="1">
      <alignment vertical="center"/>
    </xf>
    <xf numFmtId="38" fontId="5" fillId="0" borderId="0" xfId="2" applyFont="1" applyAlignment="1">
      <alignment vertical="center"/>
    </xf>
    <xf numFmtId="38" fontId="51" fillId="0" borderId="0" xfId="2" applyFont="1" applyAlignment="1">
      <alignment vertical="center"/>
    </xf>
    <xf numFmtId="0" fontId="5" fillId="0" borderId="84" xfId="0" applyFont="1" applyBorder="1" applyAlignment="1">
      <alignment vertical="center"/>
    </xf>
    <xf numFmtId="0" fontId="10" fillId="0" borderId="38"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4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5" xfId="0" applyFont="1" applyBorder="1" applyAlignment="1">
      <alignment horizontal="center" vertical="center" wrapText="1"/>
    </xf>
    <xf numFmtId="0" fontId="5" fillId="0" borderId="27" xfId="0" applyFont="1" applyFill="1" applyBorder="1" applyAlignment="1">
      <alignment horizontal="center" vertical="center"/>
    </xf>
    <xf numFmtId="0" fontId="7" fillId="0" borderId="46" xfId="0" applyFont="1" applyFill="1" applyBorder="1" applyAlignment="1">
      <alignment horizontal="center" vertical="center" shrinkToFit="1"/>
    </xf>
    <xf numFmtId="0" fontId="5" fillId="0" borderId="36" xfId="0" applyFont="1" applyFill="1" applyBorder="1" applyAlignment="1" applyProtection="1">
      <alignment horizontal="right" vertical="center" shrinkToFit="1"/>
      <protection locked="0"/>
    </xf>
    <xf numFmtId="0" fontId="0" fillId="0" borderId="0" xfId="0" applyBorder="1" applyAlignment="1">
      <alignment vertical="center" shrinkToFit="1"/>
    </xf>
    <xf numFmtId="0" fontId="30" fillId="0" borderId="26" xfId="0" applyFont="1" applyFill="1" applyBorder="1" applyAlignment="1">
      <alignment horizontal="center" vertical="center" shrinkToFit="1"/>
    </xf>
    <xf numFmtId="0" fontId="5" fillId="0" borderId="59" xfId="0" applyFont="1" applyFill="1" applyBorder="1" applyAlignment="1" applyProtection="1">
      <alignment horizontal="right" vertical="center" shrinkToFit="1"/>
      <protection locked="0"/>
    </xf>
    <xf numFmtId="0" fontId="40" fillId="0" borderId="0" xfId="0" applyFont="1" applyFill="1" applyBorder="1" applyAlignment="1">
      <alignment horizontal="right" vertical="center"/>
    </xf>
    <xf numFmtId="0" fontId="44" fillId="0" borderId="0" xfId="0" applyFont="1" applyBorder="1" applyAlignment="1">
      <alignment horizontal="right" vertical="center"/>
    </xf>
    <xf numFmtId="0" fontId="39" fillId="0" borderId="0" xfId="0" applyFont="1" applyBorder="1" applyAlignment="1">
      <alignment horizontal="left" vertical="center"/>
    </xf>
    <xf numFmtId="0" fontId="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48" fillId="0" borderId="84" xfId="0" applyFont="1" applyFill="1" applyBorder="1" applyAlignment="1">
      <alignment vertical="center"/>
    </xf>
    <xf numFmtId="0" fontId="17" fillId="0" borderId="0" xfId="0" applyFont="1" applyBorder="1" applyAlignment="1"/>
    <xf numFmtId="0" fontId="39" fillId="0" borderId="101" xfId="0" applyFont="1" applyFill="1" applyBorder="1" applyAlignment="1" applyProtection="1">
      <alignment horizontal="right" vertical="center" shrinkToFit="1"/>
      <protection locked="0"/>
    </xf>
    <xf numFmtId="0" fontId="39" fillId="0" borderId="98" xfId="0" applyFont="1" applyFill="1" applyBorder="1" applyAlignment="1" applyProtection="1">
      <alignment horizontal="right" vertical="center" shrinkToFit="1"/>
      <protection locked="0"/>
    </xf>
    <xf numFmtId="0" fontId="7" fillId="0" borderId="77" xfId="0" applyFont="1" applyFill="1" applyBorder="1" applyAlignment="1">
      <alignment horizontal="right" vertical="center"/>
    </xf>
    <xf numFmtId="0" fontId="4" fillId="0" borderId="12" xfId="0" applyFont="1" applyFill="1" applyBorder="1" applyAlignment="1">
      <alignment horizontal="center" vertical="center" shrinkToFit="1"/>
    </xf>
    <xf numFmtId="0" fontId="7" fillId="0" borderId="53"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11" fillId="0" borderId="1" xfId="0" applyFont="1" applyFill="1" applyBorder="1" applyAlignment="1">
      <alignment horizontal="right" vertical="center"/>
    </xf>
    <xf numFmtId="183" fontId="14" fillId="0" borderId="56" xfId="0" applyNumberFormat="1" applyFont="1" applyFill="1" applyBorder="1" applyAlignment="1">
      <alignment horizontal="center" vertical="center"/>
    </xf>
    <xf numFmtId="183" fontId="25" fillId="0" borderId="40" xfId="2" applyNumberFormat="1" applyFont="1" applyBorder="1" applyAlignment="1">
      <alignment vertical="center" shrinkToFit="1"/>
    </xf>
    <xf numFmtId="38" fontId="25" fillId="0" borderId="40" xfId="2" applyFont="1" applyBorder="1" applyAlignment="1">
      <alignment vertical="center" shrinkToFit="1"/>
    </xf>
    <xf numFmtId="182" fontId="25" fillId="0" borderId="40" xfId="0" applyNumberFormat="1" applyFont="1" applyBorder="1" applyAlignment="1">
      <alignment vertical="center" shrinkToFit="1"/>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48" fillId="0" borderId="0" xfId="0" applyFont="1" applyAlignment="1">
      <alignment vertical="center"/>
    </xf>
    <xf numFmtId="0" fontId="60" fillId="0" borderId="0" xfId="0" applyFont="1" applyFill="1" applyAlignment="1">
      <alignment vertical="center"/>
    </xf>
    <xf numFmtId="0" fontId="60" fillId="0" borderId="0" xfId="0" applyFont="1" applyAlignment="1">
      <alignment vertical="center"/>
    </xf>
    <xf numFmtId="0" fontId="60" fillId="0" borderId="0" xfId="0" applyFont="1"/>
    <xf numFmtId="0" fontId="60" fillId="0" borderId="0" xfId="0" applyFont="1" applyAlignment="1"/>
    <xf numFmtId="0" fontId="60" fillId="0" borderId="0" xfId="0" applyFont="1" applyBorder="1" applyAlignment="1"/>
    <xf numFmtId="0" fontId="7" fillId="0" borderId="0" xfId="0" applyFont="1" applyFill="1" applyBorder="1" applyAlignment="1">
      <alignment horizontal="center" vertical="center"/>
    </xf>
    <xf numFmtId="183" fontId="5" fillId="0" borderId="72" xfId="0" applyNumberFormat="1" applyFont="1" applyBorder="1" applyAlignment="1">
      <alignment horizontal="right" vertical="center" shrinkToFit="1"/>
    </xf>
    <xf numFmtId="183" fontId="5" fillId="0" borderId="53" xfId="0" applyNumberFormat="1" applyFont="1" applyFill="1" applyBorder="1" applyAlignment="1" applyProtection="1">
      <alignment horizontal="right" vertical="center" shrinkToFit="1"/>
    </xf>
    <xf numFmtId="183" fontId="5" fillId="0" borderId="55" xfId="0" applyNumberFormat="1" applyFont="1" applyFill="1" applyBorder="1" applyAlignment="1" applyProtection="1">
      <alignment horizontal="right" vertical="center" shrinkToFit="1"/>
    </xf>
    <xf numFmtId="38" fontId="5" fillId="0" borderId="36" xfId="2" applyFont="1" applyBorder="1" applyAlignment="1">
      <alignment vertical="center" shrinkToFit="1"/>
    </xf>
    <xf numFmtId="182" fontId="5" fillId="0" borderId="36" xfId="0" applyNumberFormat="1" applyFont="1" applyBorder="1" applyAlignment="1">
      <alignment vertical="center" shrinkToFit="1"/>
    </xf>
    <xf numFmtId="183" fontId="5" fillId="0" borderId="36" xfId="2" applyNumberFormat="1" applyFont="1" applyBorder="1" applyAlignment="1">
      <alignment vertical="center" shrinkToFit="1"/>
    </xf>
    <xf numFmtId="38" fontId="25" fillId="0" borderId="36" xfId="2" applyFont="1" applyBorder="1" applyAlignment="1">
      <alignment horizontal="right" vertical="center" shrinkToFit="1"/>
    </xf>
    <xf numFmtId="182" fontId="25" fillId="0" borderId="36" xfId="0" applyNumberFormat="1" applyFont="1" applyBorder="1" applyAlignment="1">
      <alignment horizontal="right" vertical="center" shrinkToFit="1"/>
    </xf>
    <xf numFmtId="183" fontId="25" fillId="0" borderId="36" xfId="2" applyNumberFormat="1" applyFont="1" applyBorder="1" applyAlignment="1">
      <alignment horizontal="right" vertical="center" shrinkToFit="1"/>
    </xf>
    <xf numFmtId="183" fontId="25" fillId="0" borderId="36" xfId="2" applyNumberFormat="1" applyFont="1" applyBorder="1" applyAlignment="1">
      <alignment vertical="center" shrinkToFit="1"/>
    </xf>
    <xf numFmtId="178" fontId="25" fillId="4" borderId="17" xfId="0" applyNumberFormat="1" applyFont="1" applyFill="1" applyBorder="1" applyAlignment="1" applyProtection="1">
      <alignment horizontal="right" vertical="center"/>
      <protection locked="0"/>
    </xf>
    <xf numFmtId="178" fontId="25" fillId="4" borderId="14" xfId="0" applyNumberFormat="1" applyFont="1" applyFill="1" applyBorder="1" applyAlignment="1" applyProtection="1">
      <alignment horizontal="right" vertical="center"/>
      <protection locked="0"/>
    </xf>
    <xf numFmtId="0" fontId="25" fillId="4" borderId="63" xfId="0" applyFont="1" applyFill="1" applyBorder="1" applyAlignment="1" applyProtection="1">
      <protection locked="0"/>
    </xf>
    <xf numFmtId="0" fontId="5" fillId="4" borderId="64" xfId="0" applyFont="1" applyFill="1" applyBorder="1" applyAlignment="1" applyProtection="1">
      <alignment horizontal="center"/>
    </xf>
    <xf numFmtId="0" fontId="25" fillId="4" borderId="65" xfId="0" applyFont="1" applyFill="1" applyBorder="1" applyAlignment="1" applyProtection="1">
      <alignment horizontal="right"/>
      <protection locked="0"/>
    </xf>
    <xf numFmtId="0" fontId="5" fillId="4" borderId="66" xfId="0" applyFont="1" applyFill="1" applyBorder="1" applyAlignment="1" applyProtection="1">
      <alignment horizontal="center" vertical="center" shrinkToFit="1"/>
      <protection locked="0"/>
    </xf>
    <xf numFmtId="0" fontId="25" fillId="4" borderId="67" xfId="0" applyFont="1" applyFill="1" applyBorder="1" applyAlignment="1" applyProtection="1">
      <alignment horizontal="right"/>
      <protection locked="0"/>
    </xf>
    <xf numFmtId="0" fontId="25" fillId="4" borderId="67" xfId="0" applyFont="1" applyFill="1" applyBorder="1" applyAlignment="1" applyProtection="1">
      <protection locked="0"/>
    </xf>
    <xf numFmtId="0" fontId="27" fillId="4" borderId="67" xfId="0" applyFont="1" applyFill="1" applyBorder="1" applyAlignment="1" applyProtection="1">
      <protection locked="0"/>
    </xf>
    <xf numFmtId="0" fontId="27" fillId="4" borderId="63" xfId="0" applyFont="1" applyFill="1" applyBorder="1" applyAlignment="1" applyProtection="1">
      <protection locked="0"/>
    </xf>
    <xf numFmtId="0" fontId="5" fillId="4" borderId="57" xfId="0" applyFont="1" applyFill="1" applyBorder="1" applyAlignment="1" applyProtection="1">
      <alignment horizontal="right" vertical="center"/>
      <protection locked="0"/>
    </xf>
    <xf numFmtId="0" fontId="5" fillId="4" borderId="3" xfId="0" applyFont="1" applyFill="1" applyBorder="1" applyAlignment="1" applyProtection="1">
      <alignment horizontal="right" vertical="center"/>
      <protection locked="0"/>
    </xf>
    <xf numFmtId="49" fontId="5" fillId="4" borderId="2" xfId="0" applyNumberFormat="1" applyFont="1" applyFill="1" applyBorder="1" applyAlignment="1" applyProtection="1">
      <alignment horizontal="right" vertical="center" wrapText="1"/>
      <protection locked="0"/>
    </xf>
    <xf numFmtId="0" fontId="5" fillId="4" borderId="6" xfId="0" applyFont="1" applyFill="1" applyBorder="1" applyAlignment="1" applyProtection="1">
      <alignment horizontal="right" vertical="center"/>
      <protection locked="0"/>
    </xf>
    <xf numFmtId="0" fontId="5" fillId="4" borderId="2" xfId="0" applyFont="1" applyFill="1" applyBorder="1" applyAlignment="1" applyProtection="1">
      <alignment vertical="center"/>
      <protection locked="0"/>
    </xf>
    <xf numFmtId="178" fontId="5" fillId="4" borderId="7" xfId="0" applyNumberFormat="1" applyFont="1" applyFill="1" applyBorder="1" applyAlignment="1" applyProtection="1">
      <alignment horizontal="left" vertical="center" shrinkToFit="1"/>
      <protection locked="0"/>
    </xf>
    <xf numFmtId="0" fontId="5" fillId="4" borderId="9" xfId="0" applyFont="1" applyFill="1" applyBorder="1" applyAlignment="1" applyProtection="1">
      <alignment vertical="center"/>
      <protection locked="0"/>
    </xf>
    <xf numFmtId="178" fontId="5" fillId="4" borderId="8" xfId="0" applyNumberFormat="1" applyFont="1" applyFill="1" applyBorder="1" applyAlignment="1" applyProtection="1">
      <alignment horizontal="left" vertical="center" shrinkToFit="1"/>
      <protection locked="0"/>
    </xf>
    <xf numFmtId="0" fontId="10" fillId="4" borderId="9" xfId="0" applyFont="1" applyFill="1" applyBorder="1" applyAlignment="1" applyProtection="1">
      <alignment horizontal="right" vertical="center" wrapText="1"/>
      <protection locked="0"/>
    </xf>
    <xf numFmtId="178" fontId="10" fillId="4" borderId="8" xfId="0" applyNumberFormat="1" applyFont="1" applyFill="1" applyBorder="1" applyAlignment="1" applyProtection="1">
      <alignment horizontal="left" vertical="center" shrinkToFit="1"/>
      <protection locked="0"/>
    </xf>
    <xf numFmtId="0" fontId="5" fillId="4" borderId="5" xfId="0" applyFont="1" applyFill="1" applyBorder="1" applyAlignment="1" applyProtection="1">
      <alignment vertical="center"/>
      <protection locked="0"/>
    </xf>
    <xf numFmtId="0" fontId="7" fillId="4" borderId="5" xfId="0" applyFont="1" applyFill="1" applyBorder="1" applyAlignment="1" applyProtection="1">
      <alignment horizontal="right" vertical="center" wrapText="1"/>
      <protection locked="0"/>
    </xf>
    <xf numFmtId="0" fontId="7" fillId="4" borderId="11" xfId="0" applyFont="1" applyFill="1" applyBorder="1" applyAlignment="1" applyProtection="1">
      <alignment horizontal="left" vertical="center" wrapText="1"/>
      <protection locked="0"/>
    </xf>
    <xf numFmtId="178" fontId="5" fillId="4" borderId="2" xfId="0" applyNumberFormat="1" applyFont="1" applyFill="1" applyBorder="1" applyAlignment="1" applyProtection="1">
      <alignment horizontal="left" vertical="center" shrinkToFit="1"/>
      <protection locked="0"/>
    </xf>
    <xf numFmtId="178" fontId="5" fillId="4" borderId="9" xfId="0" applyNumberFormat="1" applyFont="1" applyFill="1" applyBorder="1" applyAlignment="1" applyProtection="1">
      <alignment horizontal="left" vertical="center" shrinkToFit="1"/>
      <protection locked="0"/>
    </xf>
    <xf numFmtId="178" fontId="10" fillId="4" borderId="9" xfId="0" applyNumberFormat="1" applyFont="1" applyFill="1" applyBorder="1" applyAlignment="1" applyProtection="1">
      <alignment vertical="center" shrinkToFit="1"/>
      <protection locked="0"/>
    </xf>
    <xf numFmtId="0" fontId="10" fillId="4" borderId="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right" vertical="center"/>
      <protection locked="0"/>
    </xf>
    <xf numFmtId="49" fontId="5" fillId="4" borderId="24" xfId="0" applyNumberFormat="1" applyFont="1" applyFill="1" applyBorder="1" applyAlignment="1" applyProtection="1">
      <alignment vertical="center"/>
      <protection locked="0"/>
    </xf>
    <xf numFmtId="178" fontId="5" fillId="4" borderId="13" xfId="0" applyNumberFormat="1" applyFont="1" applyFill="1" applyBorder="1" applyAlignment="1" applyProtection="1">
      <alignment horizontal="center" vertical="center" shrinkToFit="1"/>
      <protection locked="0"/>
    </xf>
    <xf numFmtId="178" fontId="5" fillId="4" borderId="8" xfId="0" applyNumberFormat="1" applyFont="1" applyFill="1" applyBorder="1" applyAlignment="1" applyProtection="1">
      <alignment horizontal="center" vertical="center" shrinkToFit="1"/>
      <protection locked="0"/>
    </xf>
    <xf numFmtId="178" fontId="10" fillId="4" borderId="15" xfId="0" applyNumberFormat="1" applyFont="1" applyFill="1" applyBorder="1" applyAlignment="1" applyProtection="1">
      <alignment horizontal="center" vertical="center" shrinkToFit="1"/>
      <protection locked="0"/>
    </xf>
    <xf numFmtId="178" fontId="5" fillId="4" borderId="0" xfId="0" applyNumberFormat="1" applyFont="1" applyFill="1" applyBorder="1" applyAlignment="1" applyProtection="1">
      <alignment horizontal="center" vertical="center" shrinkToFit="1"/>
      <protection locked="0"/>
    </xf>
    <xf numFmtId="178" fontId="5" fillId="4" borderId="9" xfId="0" applyNumberFormat="1" applyFont="1" applyFill="1" applyBorder="1" applyAlignment="1" applyProtection="1">
      <alignment horizontal="center" vertical="center" shrinkToFit="1"/>
      <protection locked="0"/>
    </xf>
    <xf numFmtId="178" fontId="10" fillId="4" borderId="16" xfId="0" applyNumberFormat="1" applyFont="1" applyFill="1" applyBorder="1" applyAlignment="1" applyProtection="1">
      <alignment horizontal="center" vertical="center" shrinkToFit="1"/>
      <protection locked="0"/>
    </xf>
    <xf numFmtId="0" fontId="25" fillId="0" borderId="32" xfId="0" applyFont="1" applyBorder="1" applyAlignment="1">
      <alignment horizontal="center" vertical="center"/>
    </xf>
    <xf numFmtId="0" fontId="66" fillId="4" borderId="0" xfId="0" applyFont="1" applyFill="1" applyAlignment="1">
      <alignment horizontal="center" vertical="center"/>
    </xf>
    <xf numFmtId="0" fontId="60" fillId="0" borderId="0" xfId="0" applyFont="1" applyFill="1" applyBorder="1" applyAlignment="1"/>
    <xf numFmtId="0" fontId="5" fillId="4" borderId="30"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92" xfId="0" applyFont="1" applyFill="1" applyBorder="1" applyAlignment="1" applyProtection="1">
      <alignment horizontal="left" vertical="center"/>
      <protection locked="0"/>
    </xf>
    <xf numFmtId="0" fontId="5" fillId="4" borderId="87"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10" fillId="0" borderId="88"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5" fillId="4" borderId="36" xfId="0" applyFont="1" applyFill="1" applyBorder="1" applyAlignment="1">
      <alignment horizontal="center" vertical="center"/>
    </xf>
    <xf numFmtId="177" fontId="10" fillId="0" borderId="5" xfId="0" applyNumberFormat="1" applyFont="1" applyFill="1" applyBorder="1" applyAlignment="1">
      <alignment horizontal="center" vertical="center" shrinkToFit="1"/>
    </xf>
    <xf numFmtId="0" fontId="5" fillId="0" borderId="60" xfId="0" applyFont="1" applyFill="1" applyBorder="1" applyAlignment="1">
      <alignment horizontal="center" vertical="center" textRotation="255"/>
    </xf>
    <xf numFmtId="0" fontId="5" fillId="0" borderId="77" xfId="0" applyFont="1" applyFill="1" applyBorder="1" applyAlignment="1">
      <alignment horizontal="center" vertical="center" textRotation="255"/>
    </xf>
    <xf numFmtId="0" fontId="5" fillId="0" borderId="89" xfId="0" applyFont="1" applyFill="1" applyBorder="1" applyAlignment="1">
      <alignment horizontal="center" vertical="center" textRotation="255"/>
    </xf>
    <xf numFmtId="0" fontId="7" fillId="0" borderId="43"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45" xfId="0" applyFont="1" applyFill="1" applyBorder="1" applyAlignment="1">
      <alignment horizontal="center" vertical="center" shrinkToFit="1"/>
    </xf>
    <xf numFmtId="0" fontId="5" fillId="4" borderId="18" xfId="0" applyFont="1" applyFill="1" applyBorder="1" applyAlignment="1" applyProtection="1">
      <alignment horizontal="left" vertical="center"/>
      <protection locked="0"/>
    </xf>
    <xf numFmtId="0" fontId="5" fillId="4" borderId="17" xfId="0" applyFont="1" applyFill="1" applyBorder="1" applyAlignment="1" applyProtection="1">
      <alignment horizontal="left" vertical="center"/>
      <protection locked="0"/>
    </xf>
    <xf numFmtId="0" fontId="5" fillId="4" borderId="90" xfId="0" applyFont="1" applyFill="1" applyBorder="1" applyAlignment="1" applyProtection="1">
      <alignment horizontal="left" vertical="center"/>
      <protection locked="0"/>
    </xf>
    <xf numFmtId="0" fontId="5" fillId="4" borderId="91"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8"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86" xfId="0" applyFont="1" applyFill="1" applyBorder="1" applyAlignment="1" applyProtection="1">
      <alignment horizontal="left" vertical="center"/>
      <protection locked="0"/>
    </xf>
    <xf numFmtId="183" fontId="14" fillId="0" borderId="3" xfId="0" applyNumberFormat="1" applyFont="1" applyFill="1" applyBorder="1" applyAlignment="1">
      <alignment horizontal="center" vertical="center"/>
    </xf>
    <xf numFmtId="183" fontId="14" fillId="0" borderId="6" xfId="0" applyNumberFormat="1" applyFont="1" applyFill="1" applyBorder="1" applyAlignment="1">
      <alignment horizontal="center" vertical="center"/>
    </xf>
    <xf numFmtId="0" fontId="5" fillId="4" borderId="26" xfId="0" applyFont="1" applyFill="1" applyBorder="1" applyAlignment="1">
      <alignment horizontal="center" vertical="center"/>
    </xf>
    <xf numFmtId="0" fontId="16" fillId="0" borderId="0" xfId="0" applyFont="1" applyBorder="1" applyAlignment="1">
      <alignment horizontal="right" vertical="center" shrinkToFit="1"/>
    </xf>
    <xf numFmtId="0" fontId="4" fillId="0" borderId="29" xfId="0" applyFont="1" applyFill="1" applyBorder="1" applyAlignment="1">
      <alignment horizontal="center" vertical="center" shrinkToFit="1"/>
    </xf>
    <xf numFmtId="0" fontId="18" fillId="0" borderId="39" xfId="0" applyFont="1" applyBorder="1" applyAlignment="1">
      <alignment horizontal="center" vertical="center" shrinkToFit="1"/>
    </xf>
    <xf numFmtId="0" fontId="18" fillId="0" borderId="56" xfId="0" applyFont="1" applyBorder="1" applyAlignment="1">
      <alignment horizontal="center" vertical="center" shrinkToFit="1"/>
    </xf>
    <xf numFmtId="0" fontId="61" fillId="0" borderId="84" xfId="0" applyFont="1" applyBorder="1" applyAlignment="1">
      <alignment horizontal="center" vertical="center" wrapText="1"/>
    </xf>
    <xf numFmtId="0" fontId="61" fillId="0" borderId="0" xfId="0" applyFont="1" applyAlignment="1">
      <alignment horizontal="center" vertical="center" wrapText="1"/>
    </xf>
    <xf numFmtId="0" fontId="61" fillId="0" borderId="47"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83" xfId="0" applyFont="1" applyBorder="1" applyAlignment="1">
      <alignment horizontal="center" vertical="center" wrapText="1"/>
    </xf>
    <xf numFmtId="0" fontId="5" fillId="0" borderId="48" xfId="0" applyFont="1" applyFill="1" applyBorder="1" applyAlignment="1">
      <alignment horizontal="center" vertical="center" shrinkToFit="1"/>
    </xf>
    <xf numFmtId="0" fontId="5" fillId="0" borderId="42" xfId="0" applyFont="1" applyBorder="1" applyAlignment="1">
      <alignment horizontal="center" vertical="center" shrinkToFit="1"/>
    </xf>
    <xf numFmtId="0" fontId="5" fillId="0" borderId="52" xfId="0" applyFont="1" applyBorder="1" applyAlignment="1">
      <alignment horizontal="center" vertical="center" shrinkToFit="1"/>
    </xf>
    <xf numFmtId="0" fontId="41" fillId="2" borderId="49" xfId="0" applyFont="1" applyFill="1" applyBorder="1" applyAlignment="1">
      <alignment horizontal="center" vertical="center" shrinkToFit="1"/>
    </xf>
    <xf numFmtId="0" fontId="41" fillId="2" borderId="1" xfId="0" applyFont="1" applyFill="1" applyBorder="1" applyAlignment="1">
      <alignment horizontal="center" vertical="center" shrinkToFit="1"/>
    </xf>
    <xf numFmtId="0" fontId="41" fillId="2" borderId="56" xfId="0" applyFont="1" applyFill="1" applyBorder="1" applyAlignment="1">
      <alignment horizontal="center" vertical="center" shrinkToFit="1"/>
    </xf>
    <xf numFmtId="183" fontId="14" fillId="0" borderId="50" xfId="0" applyNumberFormat="1" applyFont="1" applyFill="1" applyBorder="1" applyAlignment="1">
      <alignment horizontal="center" vertical="center"/>
    </xf>
    <xf numFmtId="183" fontId="14" fillId="0" borderId="76" xfId="0" applyNumberFormat="1" applyFont="1" applyFill="1" applyBorder="1" applyAlignment="1">
      <alignment horizontal="center" vertical="center"/>
    </xf>
    <xf numFmtId="0" fontId="5" fillId="0" borderId="60" xfId="0" applyFont="1" applyFill="1" applyBorder="1" applyAlignment="1">
      <alignment horizontal="center" vertical="center" textRotation="255" wrapText="1"/>
    </xf>
    <xf numFmtId="0" fontId="5" fillId="0" borderId="77" xfId="0" applyFont="1" applyBorder="1" applyAlignment="1">
      <alignment horizontal="center" vertical="center" textRotation="255" wrapText="1"/>
    </xf>
    <xf numFmtId="0" fontId="5" fillId="0" borderId="71" xfId="0" applyFont="1" applyBorder="1" applyAlignment="1">
      <alignment vertical="center" textRotation="255" wrapText="1"/>
    </xf>
    <xf numFmtId="0" fontId="17" fillId="0" borderId="28" xfId="0" applyFont="1" applyFill="1" applyBorder="1" applyAlignment="1">
      <alignment horizontal="center" vertical="center" shrinkToFit="1"/>
    </xf>
    <xf numFmtId="0" fontId="7" fillId="0" borderId="28" xfId="0" applyFont="1" applyFill="1" applyBorder="1" applyAlignment="1">
      <alignment horizontal="right" vertical="center" shrinkToFit="1"/>
    </xf>
    <xf numFmtId="0" fontId="17" fillId="0" borderId="45" xfId="0" applyFont="1" applyFill="1" applyBorder="1" applyAlignment="1">
      <alignment vertical="center" shrinkToFit="1"/>
    </xf>
    <xf numFmtId="0" fontId="5" fillId="0" borderId="8" xfId="0" applyFont="1" applyFill="1" applyBorder="1" applyAlignment="1">
      <alignment vertical="center" shrinkToFit="1"/>
    </xf>
    <xf numFmtId="0" fontId="17" fillId="0" borderId="9" xfId="0" applyFont="1" applyFill="1" applyBorder="1" applyAlignment="1">
      <alignment vertical="center" shrinkToFit="1"/>
    </xf>
    <xf numFmtId="0" fontId="17" fillId="0" borderId="10" xfId="0" applyFont="1" applyFill="1" applyBorder="1" applyAlignment="1">
      <alignment vertical="center" shrinkToFit="1"/>
    </xf>
    <xf numFmtId="0" fontId="5" fillId="4" borderId="8"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80" xfId="0" applyFont="1" applyFill="1" applyBorder="1" applyAlignment="1">
      <alignment horizontal="center" vertical="center"/>
    </xf>
    <xf numFmtId="0" fontId="5" fillId="4" borderId="18" xfId="0" applyFont="1" applyFill="1" applyBorder="1" applyAlignment="1" applyProtection="1">
      <alignment horizontal="center" vertical="center"/>
      <protection locked="0"/>
    </xf>
    <xf numFmtId="57" fontId="5" fillId="4" borderId="18" xfId="0" applyNumberFormat="1"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57" fontId="5" fillId="4" borderId="8"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0" borderId="23" xfId="0" applyFont="1" applyFill="1" applyBorder="1" applyAlignment="1">
      <alignment horizontal="left" vertical="center" shrinkToFit="1"/>
    </xf>
    <xf numFmtId="0" fontId="17" fillId="0" borderId="22" xfId="0" applyFont="1" applyFill="1" applyBorder="1" applyAlignment="1">
      <alignment vertical="center" shrinkToFit="1"/>
    </xf>
    <xf numFmtId="0" fontId="17" fillId="0" borderId="24" xfId="0" applyFont="1" applyFill="1" applyBorder="1" applyAlignment="1">
      <alignment vertical="center" shrinkToFit="1"/>
    </xf>
    <xf numFmtId="57" fontId="5" fillId="4" borderId="23" xfId="0" applyNumberFormat="1"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0" borderId="48" xfId="0" applyFont="1" applyFill="1" applyBorder="1" applyAlignment="1">
      <alignment horizontal="center" vertical="center" textRotation="255" wrapText="1"/>
    </xf>
    <xf numFmtId="0" fontId="5" fillId="0" borderId="84" xfId="0" applyFont="1" applyBorder="1" applyAlignment="1">
      <alignment vertical="center" textRotation="255" wrapText="1"/>
    </xf>
    <xf numFmtId="0" fontId="5" fillId="0" borderId="49" xfId="0" applyFont="1" applyBorder="1" applyAlignment="1">
      <alignment vertical="center" textRotation="255" wrapText="1"/>
    </xf>
    <xf numFmtId="0" fontId="7" fillId="0" borderId="41" xfId="0" applyFont="1" applyFill="1" applyBorder="1" applyAlignment="1">
      <alignment horizontal="center" vertical="center"/>
    </xf>
    <xf numFmtId="0" fontId="7" fillId="0" borderId="51" xfId="0" applyFont="1" applyFill="1" applyBorder="1" applyAlignment="1">
      <alignment horizontal="center" vertical="center"/>
    </xf>
    <xf numFmtId="0" fontId="5" fillId="4" borderId="85" xfId="0" applyFont="1" applyFill="1" applyBorder="1" applyAlignment="1" applyProtection="1">
      <alignment horizontal="left" vertical="center"/>
      <protection locked="0"/>
    </xf>
    <xf numFmtId="179" fontId="8" fillId="0" borderId="46"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4" borderId="46"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7" fillId="0" borderId="34" xfId="0" applyFont="1" applyFill="1" applyBorder="1" applyAlignment="1">
      <alignment horizontal="center" vertical="center" shrinkToFit="1"/>
    </xf>
    <xf numFmtId="0" fontId="17" fillId="0" borderId="58" xfId="0" applyFont="1" applyFill="1" applyBorder="1" applyAlignment="1">
      <alignment vertical="center" shrinkToFit="1"/>
    </xf>
    <xf numFmtId="0" fontId="4" fillId="4" borderId="7" xfId="0" applyFont="1" applyFill="1" applyBorder="1" applyAlignment="1" applyProtection="1">
      <alignment horizontal="center" vertical="center" shrinkToFit="1"/>
      <protection locked="0"/>
    </xf>
    <xf numFmtId="0" fontId="18" fillId="4" borderId="2" xfId="0" applyFont="1" applyFill="1" applyBorder="1" applyAlignment="1" applyProtection="1">
      <alignment horizontal="center" vertical="center" shrinkToFit="1"/>
      <protection locked="0"/>
    </xf>
    <xf numFmtId="0" fontId="18" fillId="4" borderId="82" xfId="0" applyFont="1" applyFill="1" applyBorder="1" applyAlignment="1" applyProtection="1">
      <alignment horizontal="center" vertical="center" shrinkToFit="1"/>
      <protection locked="0"/>
    </xf>
    <xf numFmtId="0" fontId="18" fillId="4" borderId="1" xfId="0" applyFont="1" applyFill="1" applyBorder="1" applyAlignment="1" applyProtection="1">
      <alignment horizontal="center" vertical="center" shrinkToFit="1"/>
      <protection locked="0"/>
    </xf>
    <xf numFmtId="49" fontId="4" fillId="0" borderId="27" xfId="0" applyNumberFormat="1" applyFont="1" applyFill="1" applyBorder="1" applyAlignment="1">
      <alignment horizontal="center" vertical="center" shrinkToFit="1"/>
    </xf>
    <xf numFmtId="0" fontId="18" fillId="0" borderId="83" xfId="0" applyFont="1" applyFill="1" applyBorder="1" applyAlignment="1">
      <alignment horizontal="center" vertical="center" shrinkToFit="1"/>
    </xf>
    <xf numFmtId="0" fontId="61" fillId="0" borderId="7"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29" xfId="0" applyFont="1" applyFill="1" applyBorder="1" applyAlignment="1">
      <alignment horizontal="center" vertical="center" wrapText="1"/>
    </xf>
    <xf numFmtId="0" fontId="61" fillId="0" borderId="82"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0" borderId="56" xfId="0" applyFont="1" applyFill="1" applyBorder="1" applyAlignment="1">
      <alignment horizontal="center" vertical="center" wrapText="1"/>
    </xf>
    <xf numFmtId="0" fontId="5" fillId="4" borderId="3" xfId="0" applyFont="1" applyFill="1" applyBorder="1" applyAlignment="1" applyProtection="1">
      <alignment vertical="center" shrinkToFit="1"/>
      <protection locked="0"/>
    </xf>
    <xf numFmtId="0" fontId="17" fillId="4" borderId="3" xfId="0" applyFont="1" applyFill="1" applyBorder="1" applyAlignment="1" applyProtection="1">
      <alignment shrinkToFit="1"/>
      <protection locked="0"/>
    </xf>
    <xf numFmtId="0" fontId="17" fillId="4" borderId="6" xfId="0" applyFont="1" applyFill="1" applyBorder="1" applyAlignment="1" applyProtection="1">
      <alignment shrinkToFit="1"/>
      <protection locked="0"/>
    </xf>
    <xf numFmtId="0" fontId="5" fillId="4" borderId="46" xfId="0" applyFont="1" applyFill="1" applyBorder="1" applyAlignment="1" applyProtection="1">
      <alignment horizontal="left" vertical="center" shrinkToFit="1"/>
      <protection locked="0"/>
    </xf>
    <xf numFmtId="0" fontId="17" fillId="4" borderId="4" xfId="0" applyFont="1" applyFill="1" applyBorder="1" applyAlignment="1" applyProtection="1">
      <alignment shrinkToFit="1"/>
      <protection locked="0"/>
    </xf>
    <xf numFmtId="0" fontId="4" fillId="4" borderId="46" xfId="0" applyFont="1" applyFill="1" applyBorder="1" applyAlignment="1">
      <alignment vertical="center" shrinkToFit="1"/>
    </xf>
    <xf numFmtId="0" fontId="18" fillId="4" borderId="3" xfId="0" applyFont="1" applyFill="1" applyBorder="1" applyAlignment="1">
      <alignment shrinkToFit="1"/>
    </xf>
    <xf numFmtId="0" fontId="18" fillId="4" borderId="4" xfId="0" applyFont="1" applyFill="1" applyBorder="1" applyAlignment="1">
      <alignment shrinkToFit="1"/>
    </xf>
    <xf numFmtId="0" fontId="7" fillId="0" borderId="42" xfId="0" applyFont="1" applyFill="1" applyBorder="1" applyAlignment="1">
      <alignment horizontal="center" vertical="center"/>
    </xf>
    <xf numFmtId="0" fontId="5" fillId="4" borderId="1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0" borderId="60" xfId="0" applyFont="1" applyFill="1" applyBorder="1" applyAlignment="1">
      <alignment horizontal="center" vertical="center" textRotation="255" shrinkToFit="1"/>
    </xf>
    <xf numFmtId="0" fontId="5" fillId="0" borderId="77" xfId="0" applyFont="1" applyFill="1" applyBorder="1" applyAlignment="1">
      <alignment horizontal="center" vertical="center" textRotation="255" shrinkToFit="1"/>
    </xf>
    <xf numFmtId="0" fontId="0" fillId="0" borderId="77" xfId="0" applyBorder="1" applyAlignment="1">
      <alignment vertical="center" shrinkToFit="1"/>
    </xf>
    <xf numFmtId="0" fontId="0" fillId="0" borderId="71" xfId="0" applyBorder="1" applyAlignment="1">
      <alignment vertical="center" shrinkToFit="1"/>
    </xf>
    <xf numFmtId="0" fontId="62" fillId="4" borderId="46" xfId="1" applyFont="1" applyFill="1" applyBorder="1" applyAlignment="1" applyProtection="1">
      <alignment horizontal="left" vertical="center" shrinkToFit="1"/>
    </xf>
    <xf numFmtId="0" fontId="63" fillId="4" borderId="3" xfId="0" applyFont="1" applyFill="1" applyBorder="1" applyAlignment="1">
      <alignment horizontal="left" vertical="center" shrinkToFit="1"/>
    </xf>
    <xf numFmtId="0" fontId="63" fillId="4" borderId="3" xfId="0" applyFont="1" applyFill="1" applyBorder="1" applyAlignment="1">
      <alignment vertical="center" shrinkToFit="1"/>
    </xf>
    <xf numFmtId="0" fontId="63" fillId="4" borderId="6" xfId="0" applyFont="1" applyFill="1" applyBorder="1" applyAlignment="1">
      <alignment vertical="center" shrinkToFit="1"/>
    </xf>
    <xf numFmtId="0" fontId="10" fillId="0" borderId="97"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0" fontId="0" fillId="0" borderId="99" xfId="0" applyBorder="1" applyAlignment="1">
      <alignment vertical="center" shrinkToFit="1"/>
    </xf>
    <xf numFmtId="0" fontId="54" fillId="4" borderId="36" xfId="0" applyFont="1" applyFill="1" applyBorder="1" applyAlignment="1" applyProtection="1">
      <alignment horizontal="center" vertical="center" shrinkToFit="1"/>
      <protection locked="0"/>
    </xf>
    <xf numFmtId="0" fontId="54" fillId="4" borderId="102" xfId="0" applyFont="1" applyFill="1" applyBorder="1" applyAlignment="1">
      <alignment vertical="center" shrinkToFit="1"/>
    </xf>
    <xf numFmtId="0" fontId="54" fillId="4" borderId="59" xfId="0" applyFont="1" applyFill="1" applyBorder="1" applyAlignment="1" applyProtection="1">
      <alignment horizontal="center" vertical="center" shrinkToFit="1"/>
      <protection locked="0"/>
    </xf>
    <xf numFmtId="0" fontId="54" fillId="4" borderId="100" xfId="0" applyFont="1" applyFill="1" applyBorder="1" applyAlignment="1">
      <alignment vertical="center" shrinkToFit="1"/>
    </xf>
    <xf numFmtId="0" fontId="4" fillId="0" borderId="4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177" fontId="4" fillId="4" borderId="7" xfId="0" applyNumberFormat="1" applyFont="1" applyFill="1" applyBorder="1" applyAlignment="1" applyProtection="1">
      <alignment horizontal="center" vertical="center" shrinkToFit="1"/>
      <protection locked="0"/>
    </xf>
    <xf numFmtId="177" fontId="4" fillId="4" borderId="27"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horizontal="center" vertical="center" shrinkToFit="1"/>
      <protection locked="0"/>
    </xf>
    <xf numFmtId="180" fontId="4" fillId="0" borderId="34" xfId="0" applyNumberFormat="1" applyFont="1" applyBorder="1" applyAlignment="1">
      <alignment horizontal="right" vertical="center" shrinkToFit="1"/>
    </xf>
    <xf numFmtId="180" fontId="4" fillId="0" borderId="26" xfId="0" quotePrefix="1" applyNumberFormat="1" applyFont="1" applyBorder="1" applyAlignment="1">
      <alignment horizontal="right" vertical="center" shrinkToFit="1"/>
    </xf>
    <xf numFmtId="0" fontId="7" fillId="0" borderId="35" xfId="0" applyFont="1" applyFill="1" applyBorder="1" applyAlignment="1">
      <alignment horizontal="center" vertical="center" shrinkToFit="1"/>
    </xf>
    <xf numFmtId="0" fontId="16" fillId="0" borderId="26" xfId="0" applyFont="1" applyFill="1" applyBorder="1" applyAlignment="1">
      <alignment vertical="center" shrinkToFit="1"/>
    </xf>
    <xf numFmtId="0" fontId="7" fillId="0" borderId="35" xfId="0" applyFont="1" applyFill="1" applyBorder="1" applyAlignment="1">
      <alignment horizontal="center" vertical="center" wrapText="1"/>
    </xf>
    <xf numFmtId="0" fontId="4" fillId="4" borderId="13" xfId="0" applyFont="1" applyFill="1" applyBorder="1" applyAlignment="1" applyProtection="1">
      <alignment vertical="center" wrapText="1"/>
      <protection locked="0"/>
    </xf>
    <xf numFmtId="0" fontId="4" fillId="4" borderId="0" xfId="0" applyFont="1" applyFill="1" applyBorder="1" applyAlignment="1" applyProtection="1">
      <alignment wrapText="1"/>
      <protection locked="0"/>
    </xf>
    <xf numFmtId="0" fontId="4" fillId="4" borderId="47" xfId="0" applyFont="1" applyFill="1" applyBorder="1" applyAlignment="1" applyProtection="1">
      <alignment wrapText="1"/>
      <protection locked="0"/>
    </xf>
    <xf numFmtId="0" fontId="4" fillId="4" borderId="11" xfId="0" applyFont="1" applyFill="1" applyBorder="1" applyAlignment="1" applyProtection="1">
      <alignment wrapText="1"/>
      <protection locked="0"/>
    </xf>
    <xf numFmtId="0" fontId="4" fillId="4" borderId="5" xfId="0" applyFont="1" applyFill="1" applyBorder="1" applyAlignment="1" applyProtection="1">
      <alignment wrapText="1"/>
      <protection locked="0"/>
    </xf>
    <xf numFmtId="0" fontId="4" fillId="4" borderId="12" xfId="0" applyFont="1" applyFill="1" applyBorder="1" applyAlignment="1" applyProtection="1">
      <alignment wrapText="1"/>
      <protection locked="0"/>
    </xf>
    <xf numFmtId="0" fontId="10" fillId="0" borderId="43" xfId="0" applyFont="1" applyFill="1" applyBorder="1" applyAlignment="1">
      <alignment horizontal="center" vertical="center"/>
    </xf>
    <xf numFmtId="0" fontId="10" fillId="0" borderId="80" xfId="0" applyFont="1" applyFill="1" applyBorder="1" applyAlignment="1">
      <alignment horizontal="center" vertical="center"/>
    </xf>
    <xf numFmtId="0" fontId="4" fillId="4" borderId="46" xfId="0" applyFont="1" applyFill="1" applyBorder="1" applyAlignment="1" applyProtection="1">
      <alignment vertical="center" shrinkToFit="1"/>
      <protection locked="0"/>
    </xf>
    <xf numFmtId="0" fontId="39" fillId="0" borderId="0" xfId="0" applyFont="1" applyFill="1" applyBorder="1" applyAlignment="1">
      <alignment horizontal="left" vertical="center" indent="1" shrinkToFit="1"/>
    </xf>
    <xf numFmtId="0" fontId="0" fillId="0" borderId="0" xfId="0" applyAlignment="1">
      <alignment horizontal="left" vertical="center" indent="1" shrinkToFit="1"/>
    </xf>
    <xf numFmtId="0" fontId="40" fillId="0" borderId="0" xfId="0" applyFont="1" applyFill="1" applyBorder="1" applyAlignment="1">
      <alignment horizontal="left" vertical="top" indent="1" shrinkToFit="1"/>
    </xf>
    <xf numFmtId="0" fontId="0" fillId="0" borderId="0" xfId="0" applyAlignment="1">
      <alignment horizontal="left" vertical="top" indent="1" shrinkToFit="1"/>
    </xf>
    <xf numFmtId="0" fontId="0" fillId="0" borderId="1" xfId="0" applyBorder="1" applyAlignment="1">
      <alignment horizontal="left" vertical="top" indent="1" shrinkToFit="1"/>
    </xf>
    <xf numFmtId="0" fontId="64" fillId="4" borderId="15" xfId="0" applyFont="1" applyFill="1" applyBorder="1" applyAlignment="1" applyProtection="1">
      <alignment horizontal="center" vertical="center" shrinkToFit="1"/>
      <protection locked="0"/>
    </xf>
    <xf numFmtId="0" fontId="65" fillId="4" borderId="16" xfId="0" applyFont="1" applyFill="1" applyBorder="1" applyAlignment="1" applyProtection="1">
      <alignment horizontal="center" vertical="center" shrinkToFit="1"/>
      <protection locked="0"/>
    </xf>
    <xf numFmtId="0" fontId="23" fillId="4" borderId="16" xfId="0" applyFont="1" applyFill="1" applyBorder="1" applyAlignment="1">
      <alignment vertical="center" shrinkToFit="1"/>
    </xf>
    <xf numFmtId="0" fontId="65" fillId="4" borderId="11" xfId="0" applyFont="1" applyFill="1" applyBorder="1" applyAlignment="1" applyProtection="1">
      <alignment horizontal="center" vertical="center" shrinkToFit="1"/>
      <protection locked="0"/>
    </xf>
    <xf numFmtId="0" fontId="65" fillId="4" borderId="5" xfId="0" applyFont="1" applyFill="1" applyBorder="1" applyAlignment="1" applyProtection="1">
      <alignment horizontal="center" vertical="center" shrinkToFit="1"/>
      <protection locked="0"/>
    </xf>
    <xf numFmtId="0" fontId="23" fillId="4" borderId="5" xfId="0" applyFont="1" applyFill="1" applyBorder="1" applyAlignment="1">
      <alignment vertical="center" shrinkToFit="1"/>
    </xf>
    <xf numFmtId="0" fontId="5" fillId="4" borderId="78" xfId="0" applyFont="1" applyFill="1" applyBorder="1" applyAlignment="1" applyProtection="1">
      <alignment horizontal="center" vertical="center" shrinkToFit="1"/>
      <protection locked="0"/>
    </xf>
    <xf numFmtId="0" fontId="5" fillId="4" borderId="79" xfId="0" applyFont="1" applyFill="1" applyBorder="1" applyAlignment="1" applyProtection="1">
      <alignment horizontal="center" vertical="center" shrinkToFit="1"/>
      <protection locked="0"/>
    </xf>
    <xf numFmtId="0" fontId="0" fillId="4" borderId="79" xfId="0" applyFill="1" applyBorder="1" applyAlignment="1">
      <alignment vertical="center" shrinkToFit="1"/>
    </xf>
    <xf numFmtId="185" fontId="59" fillId="0" borderId="0" xfId="0" applyNumberFormat="1" applyFont="1" applyAlignment="1">
      <alignment vertical="center" shrinkToFit="1"/>
    </xf>
    <xf numFmtId="185" fontId="59" fillId="0" borderId="1" xfId="0" applyNumberFormat="1" applyFont="1" applyBorder="1" applyAlignment="1">
      <alignment vertical="center" shrinkToFit="1"/>
    </xf>
    <xf numFmtId="0" fontId="4" fillId="4" borderId="18" xfId="0" applyFont="1" applyFill="1" applyBorder="1" applyAlignment="1" applyProtection="1">
      <alignment vertical="center" shrinkToFit="1"/>
      <protection locked="0"/>
    </xf>
    <xf numFmtId="0" fontId="0" fillId="4" borderId="17" xfId="0" applyFill="1" applyBorder="1" applyAlignment="1">
      <alignment vertical="center" shrinkToFit="1"/>
    </xf>
    <xf numFmtId="0" fontId="5" fillId="0" borderId="77" xfId="0" applyFont="1" applyFill="1" applyBorder="1" applyAlignment="1">
      <alignment vertical="center" textRotation="255" wrapText="1"/>
    </xf>
    <xf numFmtId="0" fontId="0" fillId="0" borderId="71" xfId="0" applyBorder="1" applyAlignment="1">
      <alignment vertical="center" wrapText="1"/>
    </xf>
    <xf numFmtId="0" fontId="5" fillId="0" borderId="60" xfId="0" applyFont="1" applyFill="1" applyBorder="1" applyAlignment="1">
      <alignment textRotation="255" wrapText="1"/>
    </xf>
    <xf numFmtId="0" fontId="0" fillId="0" borderId="77" xfId="0" applyBorder="1" applyAlignment="1">
      <alignment wrapText="1"/>
    </xf>
    <xf numFmtId="0" fontId="48" fillId="0" borderId="0" xfId="0" applyFont="1" applyFill="1" applyBorder="1" applyAlignment="1">
      <alignment horizontal="left" vertical="center" wrapText="1" indent="3"/>
    </xf>
    <xf numFmtId="0" fontId="0" fillId="0" borderId="39" xfId="0" applyBorder="1" applyAlignment="1">
      <alignment horizontal="left" vertical="center" wrapText="1" indent="3"/>
    </xf>
    <xf numFmtId="0" fontId="0" fillId="0" borderId="0" xfId="0" applyAlignment="1">
      <alignment horizontal="left" vertical="center" wrapText="1" indent="3"/>
    </xf>
    <xf numFmtId="0" fontId="39" fillId="0" borderId="48" xfId="0" applyFont="1" applyFill="1" applyBorder="1" applyAlignment="1">
      <alignment horizontal="center" vertical="center" shrinkToFit="1"/>
    </xf>
    <xf numFmtId="0" fontId="39" fillId="0" borderId="42" xfId="0" applyFont="1" applyFill="1" applyBorder="1" applyAlignment="1">
      <alignment horizontal="center" vertical="center" shrinkToFit="1"/>
    </xf>
    <xf numFmtId="0" fontId="39" fillId="0" borderId="52" xfId="0" applyFont="1" applyFill="1" applyBorder="1" applyAlignment="1">
      <alignment horizontal="center" vertical="center" shrinkToFit="1"/>
    </xf>
    <xf numFmtId="0" fontId="39" fillId="0" borderId="84" xfId="0" applyFont="1" applyBorder="1" applyAlignment="1">
      <alignment vertical="center" shrinkToFit="1"/>
    </xf>
    <xf numFmtId="0" fontId="39" fillId="0" borderId="0" xfId="0" applyFont="1" applyAlignment="1">
      <alignment vertical="center" shrinkToFit="1"/>
    </xf>
    <xf numFmtId="0" fontId="39" fillId="0" borderId="39" xfId="0" applyFont="1" applyBorder="1" applyAlignment="1">
      <alignment vertical="center" shrinkToFit="1"/>
    </xf>
    <xf numFmtId="0" fontId="40" fillId="0" borderId="0" xfId="0" applyFont="1" applyFill="1" applyBorder="1" applyAlignment="1">
      <alignment horizontal="right" vertical="top" shrinkToFit="1"/>
    </xf>
    <xf numFmtId="0" fontId="8" fillId="4" borderId="37"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shrinkToFit="1"/>
      <protection locked="0"/>
    </xf>
    <xf numFmtId="0" fontId="7" fillId="0" borderId="37"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24" fillId="4" borderId="76"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left" vertical="center" shrinkToFit="1"/>
      <protection locked="0"/>
    </xf>
    <xf numFmtId="0" fontId="18" fillId="4" borderId="4" xfId="0" applyFont="1" applyFill="1" applyBorder="1" applyAlignment="1" applyProtection="1">
      <alignment vertical="center" shrinkToFit="1"/>
      <protection locked="0"/>
    </xf>
    <xf numFmtId="0" fontId="18" fillId="4" borderId="6" xfId="0" applyFont="1" applyFill="1" applyBorder="1" applyAlignment="1" applyProtection="1">
      <alignment vertical="center" shrinkToFit="1"/>
      <protection locked="0"/>
    </xf>
    <xf numFmtId="0" fontId="39" fillId="0" borderId="49" xfId="0" applyFont="1" applyFill="1" applyBorder="1" applyAlignment="1">
      <alignment horizontal="center" vertical="center" shrinkToFit="1"/>
    </xf>
    <xf numFmtId="0" fontId="0" fillId="0" borderId="1" xfId="0" applyFont="1" applyBorder="1" applyAlignment="1">
      <alignment horizontal="center" vertical="center" shrinkToFit="1"/>
    </xf>
    <xf numFmtId="0" fontId="0" fillId="0" borderId="56" xfId="0" applyFont="1" applyBorder="1" applyAlignment="1">
      <alignment horizontal="center" vertical="center" shrinkToFit="1"/>
    </xf>
    <xf numFmtId="0" fontId="10" fillId="4" borderId="43" xfId="0" applyFont="1" applyFill="1" applyBorder="1" applyAlignment="1" applyProtection="1">
      <alignment vertical="center" shrinkToFit="1"/>
      <protection locked="0"/>
    </xf>
    <xf numFmtId="0" fontId="13" fillId="4" borderId="28" xfId="0" applyFont="1" applyFill="1" applyBorder="1" applyAlignment="1" applyProtection="1">
      <alignment shrinkToFit="1"/>
      <protection locked="0"/>
    </xf>
    <xf numFmtId="0" fontId="13" fillId="4" borderId="45" xfId="0" applyFont="1" applyFill="1" applyBorder="1" applyAlignment="1" applyProtection="1">
      <alignment shrinkToFit="1"/>
      <protection locked="0"/>
    </xf>
    <xf numFmtId="0" fontId="10" fillId="0" borderId="45" xfId="0" applyFont="1" applyFill="1" applyBorder="1" applyAlignment="1">
      <alignment horizontal="center" vertical="center"/>
    </xf>
    <xf numFmtId="0" fontId="31" fillId="0" borderId="39" xfId="0" applyFont="1" applyFill="1" applyBorder="1" applyAlignment="1">
      <alignment horizontal="center" vertical="center" shrinkToFit="1"/>
    </xf>
    <xf numFmtId="0" fontId="33" fillId="0" borderId="56" xfId="0" applyFont="1" applyBorder="1" applyAlignment="1">
      <alignment horizontal="center" vertical="center" shrinkToFit="1"/>
    </xf>
    <xf numFmtId="0" fontId="26" fillId="0" borderId="4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3" xfId="0" applyFont="1" applyBorder="1" applyAlignment="1">
      <alignment horizontal="center" vertical="center" wrapText="1"/>
    </xf>
    <xf numFmtId="0" fontId="25" fillId="0" borderId="82" xfId="0" applyFont="1" applyFill="1" applyBorder="1" applyAlignment="1">
      <alignment horizontal="center" vertical="center"/>
    </xf>
    <xf numFmtId="0" fontId="25" fillId="0" borderId="1" xfId="0" applyFont="1" applyFill="1" applyBorder="1" applyAlignment="1">
      <alignment horizontal="center" vertical="center"/>
    </xf>
    <xf numFmtId="0" fontId="31" fillId="0" borderId="37" xfId="0" applyFont="1" applyFill="1" applyBorder="1" applyAlignment="1">
      <alignment horizontal="center" vertical="center" shrinkToFit="1"/>
    </xf>
    <xf numFmtId="0" fontId="0" fillId="0" borderId="50" xfId="0" applyBorder="1" applyAlignment="1">
      <alignment horizontal="center" vertical="center" shrinkToFit="1"/>
    </xf>
    <xf numFmtId="0" fontId="27" fillId="0" borderId="95" xfId="0" applyFont="1" applyFill="1" applyBorder="1" applyAlignment="1">
      <alignment horizontal="left" vertical="center"/>
    </xf>
    <xf numFmtId="0" fontId="27" fillId="0" borderId="74" xfId="0" applyFont="1" applyFill="1" applyBorder="1" applyAlignment="1">
      <alignment horizontal="left" vertical="center"/>
    </xf>
    <xf numFmtId="0" fontId="28" fillId="0" borderId="43"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96" xfId="0" applyFont="1" applyFill="1" applyBorder="1" applyAlignment="1">
      <alignment horizontal="center" vertical="center"/>
    </xf>
    <xf numFmtId="0" fontId="28" fillId="0" borderId="77" xfId="0" applyFont="1" applyFill="1" applyBorder="1" applyAlignment="1">
      <alignment horizontal="center" vertical="center" textRotation="255"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1" fillId="0" borderId="77" xfId="0" applyFont="1" applyBorder="1" applyAlignment="1">
      <alignment vertical="center" textRotation="255" wrapText="1"/>
    </xf>
    <xf numFmtId="0" fontId="31" fillId="0" borderId="46"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31" fillId="0" borderId="46"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25" fillId="4" borderId="18" xfId="0" applyFont="1" applyFill="1" applyBorder="1" applyAlignment="1" applyProtection="1">
      <alignment shrinkToFit="1"/>
      <protection locked="0"/>
    </xf>
    <xf numFmtId="0" fontId="0" fillId="4" borderId="17" xfId="0" applyFill="1" applyBorder="1" applyAlignment="1">
      <alignment shrinkToFit="1"/>
    </xf>
    <xf numFmtId="0" fontId="0" fillId="4" borderId="103" xfId="0" applyFill="1" applyBorder="1" applyAlignment="1">
      <alignment shrinkToFit="1"/>
    </xf>
    <xf numFmtId="0" fontId="25" fillId="4" borderId="30" xfId="0" applyFont="1" applyFill="1" applyBorder="1" applyAlignment="1" applyProtection="1">
      <alignment shrinkToFit="1"/>
      <protection locked="0"/>
    </xf>
    <xf numFmtId="0" fontId="0" fillId="4" borderId="14" xfId="0" applyFill="1" applyBorder="1" applyAlignment="1">
      <alignment shrinkToFit="1"/>
    </xf>
    <xf numFmtId="0" fontId="0" fillId="4" borderId="104" xfId="0" applyFill="1" applyBorder="1" applyAlignment="1">
      <alignment shrinkToFit="1"/>
    </xf>
    <xf numFmtId="178" fontId="25" fillId="4" borderId="27" xfId="0" applyNumberFormat="1" applyFont="1" applyFill="1" applyBorder="1" applyAlignment="1" applyProtection="1">
      <alignment horizontal="right" vertical="center"/>
      <protection locked="0"/>
    </xf>
    <xf numFmtId="178" fontId="25" fillId="4" borderId="12" xfId="0" applyNumberFormat="1" applyFont="1" applyFill="1" applyBorder="1" applyAlignment="1" applyProtection="1">
      <alignment horizontal="right" vertical="center"/>
      <protection locked="0"/>
    </xf>
    <xf numFmtId="0" fontId="28" fillId="0" borderId="60" xfId="0" applyFont="1" applyBorder="1" applyAlignment="1">
      <alignment horizontal="center" vertical="center" wrapText="1" shrinkToFit="1"/>
    </xf>
    <xf numFmtId="0" fontId="28" fillId="0" borderId="77" xfId="0" applyFont="1" applyBorder="1" applyAlignment="1">
      <alignment horizontal="center" vertical="center" shrinkToFit="1"/>
    </xf>
    <xf numFmtId="0" fontId="28" fillId="0" borderId="71" xfId="0" applyFont="1" applyBorder="1" applyAlignment="1">
      <alignment horizontal="center" vertical="center" shrinkToFit="1"/>
    </xf>
    <xf numFmtId="0" fontId="29" fillId="0" borderId="41" xfId="0" applyFont="1" applyFill="1" applyBorder="1" applyAlignment="1">
      <alignment horizontal="center" vertical="center"/>
    </xf>
    <xf numFmtId="0" fontId="29" fillId="0" borderId="42"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47" xfId="0" applyFont="1" applyFill="1" applyBorder="1" applyAlignment="1">
      <alignment horizontal="center" vertical="center"/>
    </xf>
    <xf numFmtId="0" fontId="29" fillId="0" borderId="82"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3"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2" xfId="0" applyFont="1" applyFill="1" applyBorder="1" applyAlignment="1">
      <alignment horizontal="center" vertical="center"/>
    </xf>
    <xf numFmtId="178" fontId="25" fillId="4" borderId="7" xfId="0" applyNumberFormat="1" applyFont="1" applyFill="1" applyBorder="1" applyAlignment="1" applyProtection="1">
      <alignment horizontal="right" vertical="center"/>
      <protection locked="0"/>
    </xf>
    <xf numFmtId="178" fontId="25" fillId="4" borderId="11" xfId="0" applyNumberFormat="1" applyFont="1" applyFill="1" applyBorder="1" applyAlignment="1" applyProtection="1">
      <alignment horizontal="right" vertical="center"/>
      <protection locked="0"/>
    </xf>
    <xf numFmtId="0" fontId="25" fillId="0" borderId="2" xfId="0" applyFont="1" applyFill="1" applyBorder="1" applyAlignment="1">
      <alignment horizontal="center" vertical="center"/>
    </xf>
    <xf numFmtId="0" fontId="25" fillId="0" borderId="5" xfId="0" applyFont="1" applyFill="1" applyBorder="1" applyAlignment="1">
      <alignment horizontal="center" vertical="center"/>
    </xf>
    <xf numFmtId="0" fontId="27" fillId="0" borderId="69" xfId="0" applyFont="1" applyFill="1" applyBorder="1" applyAlignment="1">
      <alignment horizontal="right" vertical="center"/>
    </xf>
    <xf numFmtId="0" fontId="25" fillId="0" borderId="27" xfId="0" applyFont="1" applyFill="1" applyBorder="1" applyAlignment="1">
      <alignment horizontal="right" vertical="center"/>
    </xf>
    <xf numFmtId="0" fontId="25" fillId="0" borderId="70" xfId="0" applyFont="1" applyFill="1" applyBorder="1" applyAlignment="1">
      <alignment horizontal="right" vertical="center"/>
    </xf>
    <xf numFmtId="0" fontId="25" fillId="0" borderId="12" xfId="0" applyFont="1" applyFill="1" applyBorder="1" applyAlignment="1">
      <alignment horizontal="right" vertical="center"/>
    </xf>
    <xf numFmtId="0" fontId="5" fillId="0" borderId="36" xfId="0" applyFont="1" applyFill="1" applyBorder="1" applyAlignment="1" applyProtection="1">
      <alignment horizontal="center" vertical="center" shrinkToFit="1"/>
      <protection locked="0"/>
    </xf>
    <xf numFmtId="0" fontId="0" fillId="0" borderId="36" xfId="0" applyBorder="1" applyAlignment="1">
      <alignment vertical="center" shrinkToFit="1"/>
    </xf>
    <xf numFmtId="183" fontId="25" fillId="0" borderId="93" xfId="0" applyNumberFormat="1" applyFont="1" applyFill="1" applyBorder="1" applyAlignment="1">
      <alignment horizontal="right" vertical="center"/>
    </xf>
    <xf numFmtId="0" fontId="25" fillId="0" borderId="94" xfId="0" applyNumberFormat="1" applyFont="1" applyBorder="1" applyAlignment="1">
      <alignment horizontal="right" vertical="center"/>
    </xf>
    <xf numFmtId="183" fontId="25" fillId="0" borderId="36" xfId="2" applyNumberFormat="1" applyFont="1" applyBorder="1" applyAlignment="1">
      <alignment horizontal="right" vertical="center" shrinkToFit="1"/>
    </xf>
    <xf numFmtId="0" fontId="21" fillId="0" borderId="36" xfId="0" applyFont="1" applyBorder="1" applyAlignment="1">
      <alignment horizontal="right" vertical="center" shrinkToFit="1"/>
    </xf>
    <xf numFmtId="0" fontId="31" fillId="0" borderId="37" xfId="0" applyFont="1" applyBorder="1" applyAlignment="1">
      <alignment vertical="center" shrinkToFit="1"/>
    </xf>
    <xf numFmtId="0" fontId="18" fillId="0" borderId="50" xfId="0" applyFont="1" applyBorder="1" applyAlignment="1">
      <alignment vertical="center" shrinkToFit="1"/>
    </xf>
    <xf numFmtId="0" fontId="18" fillId="0" borderId="76" xfId="0" applyFont="1" applyBorder="1" applyAlignment="1">
      <alignment vertical="center" shrinkToFit="1"/>
    </xf>
    <xf numFmtId="38" fontId="25" fillId="0" borderId="36" xfId="2" applyFont="1" applyBorder="1" applyAlignment="1">
      <alignment horizontal="right" vertical="center" shrinkToFit="1"/>
    </xf>
    <xf numFmtId="0" fontId="45" fillId="0" borderId="0" xfId="0" applyFont="1" applyFill="1" applyBorder="1" applyAlignment="1">
      <alignment horizontal="left" vertical="center" shrinkToFit="1"/>
    </xf>
    <xf numFmtId="0" fontId="45" fillId="0" borderId="0" xfId="0" applyFont="1" applyAlignment="1">
      <alignment horizontal="left" vertical="center" shrinkToFit="1"/>
    </xf>
    <xf numFmtId="0" fontId="46" fillId="0" borderId="0" xfId="0" applyFont="1" applyFill="1" applyBorder="1" applyAlignment="1">
      <alignment horizontal="left" vertical="center" shrinkToFit="1"/>
    </xf>
    <xf numFmtId="0" fontId="47" fillId="0" borderId="0" xfId="0" applyFont="1" applyBorder="1" applyAlignment="1">
      <alignment horizontal="left" vertical="center" shrinkToFit="1"/>
    </xf>
    <xf numFmtId="0" fontId="31" fillId="0" borderId="3" xfId="0" applyFont="1" applyFill="1" applyBorder="1" applyAlignment="1">
      <alignment horizontal="left" vertical="center" shrinkToFit="1"/>
    </xf>
    <xf numFmtId="0" fontId="31" fillId="0" borderId="6"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25" fillId="0" borderId="5" xfId="0" applyFont="1" applyFill="1" applyBorder="1" applyAlignment="1">
      <alignment horizontal="left" vertical="center" shrinkToFit="1"/>
    </xf>
    <xf numFmtId="0" fontId="25" fillId="0" borderId="12" xfId="0" applyFont="1" applyFill="1" applyBorder="1" applyAlignment="1">
      <alignment horizontal="left" vertical="center" shrinkToFit="1"/>
    </xf>
    <xf numFmtId="0" fontId="30" fillId="0" borderId="11"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30" fillId="0" borderId="81" xfId="0" applyFont="1" applyBorder="1" applyAlignment="1">
      <alignment horizontal="center" vertical="center" shrinkToFit="1"/>
    </xf>
    <xf numFmtId="0" fontId="31" fillId="0" borderId="4" xfId="0" applyFont="1" applyFill="1" applyBorder="1" applyAlignment="1">
      <alignment horizontal="left" vertical="center" shrinkToFit="1"/>
    </xf>
    <xf numFmtId="179" fontId="32" fillId="0" borderId="46" xfId="0" applyNumberFormat="1" applyFont="1" applyFill="1" applyBorder="1" applyAlignment="1">
      <alignment horizontal="center" vertical="center" shrinkToFit="1"/>
    </xf>
    <xf numFmtId="0" fontId="25" fillId="0" borderId="4" xfId="0" applyFont="1" applyBorder="1" applyAlignment="1">
      <alignment horizontal="center" vertical="center" shrinkToFit="1"/>
    </xf>
    <xf numFmtId="0" fontId="5" fillId="0" borderId="46"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40" fillId="0" borderId="0" xfId="0" applyFont="1" applyFill="1" applyBorder="1" applyAlignment="1">
      <alignment horizontal="right" vertical="center" indent="1" shrinkToFit="1"/>
    </xf>
    <xf numFmtId="0" fontId="44" fillId="0" borderId="0" xfId="0" applyFont="1" applyAlignment="1">
      <alignment horizontal="right" vertical="center" indent="1" shrinkToFit="1"/>
    </xf>
    <xf numFmtId="0" fontId="44" fillId="0" borderId="0" xfId="0" applyFont="1" applyBorder="1" applyAlignment="1">
      <alignment horizontal="right" vertical="center" indent="1" shrinkToFit="1"/>
    </xf>
    <xf numFmtId="0" fontId="0" fillId="0" borderId="38" xfId="0" applyBorder="1" applyAlignment="1">
      <alignment vertical="center" shrinkToFit="1"/>
    </xf>
    <xf numFmtId="0" fontId="28" fillId="0" borderId="38" xfId="0" applyFont="1" applyBorder="1" applyAlignment="1">
      <alignment horizontal="center" vertical="center" shrinkToFit="1"/>
    </xf>
    <xf numFmtId="0" fontId="0" fillId="0" borderId="99" xfId="0" applyBorder="1" applyAlignment="1">
      <alignment horizontal="center" vertical="center" shrinkToFit="1"/>
    </xf>
    <xf numFmtId="0" fontId="28" fillId="0" borderId="36" xfId="0" applyFont="1" applyBorder="1" applyAlignment="1">
      <alignment horizontal="center" vertical="center" shrinkToFit="1"/>
    </xf>
    <xf numFmtId="0" fontId="0" fillId="0" borderId="102" xfId="0" applyBorder="1" applyAlignment="1">
      <alignment horizontal="center" vertical="center" shrinkToFit="1"/>
    </xf>
    <xf numFmtId="0" fontId="0" fillId="0" borderId="59" xfId="0" applyBorder="1" applyAlignment="1">
      <alignment horizontal="center" vertical="center" shrinkToFit="1"/>
    </xf>
    <xf numFmtId="0" fontId="0" fillId="0" borderId="100" xfId="0" applyBorder="1" applyAlignment="1">
      <alignment horizontal="center" vertical="center" shrinkToFit="1"/>
    </xf>
    <xf numFmtId="0" fontId="66" fillId="4" borderId="0" xfId="0" applyFont="1" applyFill="1" applyAlignment="1">
      <alignment horizontal="center" vertical="center" shrinkToFit="1"/>
    </xf>
    <xf numFmtId="0" fontId="0" fillId="0" borderId="0" xfId="0" applyAlignment="1">
      <alignment shrinkToFit="1"/>
    </xf>
    <xf numFmtId="182" fontId="25" fillId="0" borderId="36" xfId="0" applyNumberFormat="1" applyFont="1" applyBorder="1" applyAlignment="1">
      <alignment horizontal="right" vertical="center" shrinkToFit="1"/>
    </xf>
    <xf numFmtId="0" fontId="11" fillId="4" borderId="46" xfId="0" applyFont="1" applyFill="1" applyBorder="1" applyAlignment="1">
      <alignment vertical="center" shrinkToFit="1"/>
    </xf>
    <xf numFmtId="0" fontId="22" fillId="4" borderId="4" xfId="0" applyFont="1" applyFill="1" applyBorder="1" applyAlignment="1">
      <alignment vertical="center" shrinkToFit="1"/>
    </xf>
    <xf numFmtId="0" fontId="7" fillId="0" borderId="11" xfId="0" applyFont="1" applyBorder="1" applyAlignment="1">
      <alignment horizontal="center" vertical="center" wrapText="1"/>
    </xf>
    <xf numFmtId="177" fontId="12" fillId="4" borderId="7" xfId="0" applyNumberFormat="1" applyFont="1" applyFill="1" applyBorder="1" applyAlignment="1">
      <alignment horizontal="center" vertical="center" shrinkToFit="1"/>
    </xf>
    <xf numFmtId="177" fontId="12" fillId="4" borderId="27" xfId="0" applyNumberFormat="1" applyFont="1" applyFill="1" applyBorder="1" applyAlignment="1">
      <alignment horizontal="center" vertical="center" shrinkToFit="1"/>
    </xf>
    <xf numFmtId="177" fontId="12" fillId="4" borderId="11" xfId="0" applyNumberFormat="1" applyFont="1" applyFill="1" applyBorder="1" applyAlignment="1">
      <alignment horizontal="center" vertical="center" shrinkToFit="1"/>
    </xf>
    <xf numFmtId="177" fontId="12" fillId="4" borderId="12" xfId="0" applyNumberFormat="1" applyFont="1" applyFill="1" applyBorder="1" applyAlignment="1">
      <alignment horizontal="center" vertical="center" shrinkToFit="1"/>
    </xf>
    <xf numFmtId="180" fontId="4" fillId="0" borderId="34" xfId="0" applyNumberFormat="1" applyFont="1" applyFill="1" applyBorder="1" applyAlignment="1">
      <alignment horizontal="right" vertical="center" shrinkToFit="1"/>
    </xf>
    <xf numFmtId="180" fontId="4" fillId="0" borderId="26" xfId="0" quotePrefix="1" applyNumberFormat="1" applyFont="1" applyFill="1" applyBorder="1" applyAlignment="1">
      <alignment horizontal="right" vertical="center" shrinkToFit="1"/>
    </xf>
    <xf numFmtId="0" fontId="11" fillId="4" borderId="7" xfId="0" applyFont="1" applyFill="1" applyBorder="1" applyAlignment="1">
      <alignment vertical="center" shrinkToFit="1"/>
    </xf>
    <xf numFmtId="0" fontId="22" fillId="4" borderId="2" xfId="0" applyFont="1" applyFill="1" applyBorder="1" applyAlignment="1">
      <alignment vertical="center" shrinkToFit="1"/>
    </xf>
    <xf numFmtId="0" fontId="5" fillId="0" borderId="77" xfId="0" applyFont="1" applyBorder="1" applyAlignment="1">
      <alignment horizontal="center" vertical="center" wrapText="1"/>
    </xf>
    <xf numFmtId="0" fontId="0" fillId="0" borderId="71" xfId="0" applyBorder="1" applyAlignment="1">
      <alignment horizontal="center" vertical="center" wrapText="1"/>
    </xf>
    <xf numFmtId="0" fontId="11" fillId="4" borderId="43" xfId="0" applyFont="1" applyFill="1" applyBorder="1" applyAlignment="1">
      <alignment vertical="center" shrinkToFit="1"/>
    </xf>
    <xf numFmtId="0" fontId="0" fillId="4" borderId="28" xfId="0" applyFill="1" applyBorder="1" applyAlignment="1">
      <alignment shrinkToFit="1"/>
    </xf>
    <xf numFmtId="0" fontId="0" fillId="4" borderId="45" xfId="0" applyFill="1" applyBorder="1" applyAlignment="1">
      <alignment shrinkToFit="1"/>
    </xf>
    <xf numFmtId="0" fontId="7" fillId="0" borderId="4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80" xfId="0" applyFont="1" applyBorder="1" applyAlignment="1">
      <alignment horizontal="center" vertical="center"/>
    </xf>
    <xf numFmtId="0" fontId="12" fillId="4" borderId="46" xfId="0" applyFont="1" applyFill="1" applyBorder="1" applyAlignment="1">
      <alignment vertical="center" shrinkToFit="1"/>
    </xf>
    <xf numFmtId="0" fontId="0" fillId="4" borderId="3" xfId="0" applyFill="1" applyBorder="1" applyAlignment="1">
      <alignment shrinkToFit="1"/>
    </xf>
    <xf numFmtId="0" fontId="0" fillId="4" borderId="4" xfId="0" applyFill="1" applyBorder="1" applyAlignment="1">
      <alignment shrinkToFit="1"/>
    </xf>
    <xf numFmtId="0" fontId="5" fillId="0" borderId="4" xfId="0" applyFont="1" applyBorder="1" applyAlignment="1">
      <alignment horizontal="center" vertical="center"/>
    </xf>
    <xf numFmtId="0" fontId="11" fillId="4" borderId="46" xfId="0" applyFont="1" applyFill="1" applyBorder="1" applyAlignment="1">
      <alignment horizontal="left" vertical="center" shrinkToFit="1"/>
    </xf>
    <xf numFmtId="0" fontId="11" fillId="4" borderId="6" xfId="0" applyFont="1" applyFill="1" applyBorder="1" applyAlignment="1">
      <alignment horizontal="left" vertical="center" shrinkToFit="1"/>
    </xf>
    <xf numFmtId="0" fontId="11" fillId="4" borderId="3" xfId="0" applyFont="1" applyFill="1" applyBorder="1" applyAlignment="1">
      <alignment vertical="center" shrinkToFit="1"/>
    </xf>
    <xf numFmtId="0" fontId="0" fillId="4" borderId="6" xfId="0" applyFill="1" applyBorder="1" applyAlignment="1">
      <alignment shrinkToFit="1"/>
    </xf>
    <xf numFmtId="0" fontId="22" fillId="4" borderId="3" xfId="0" applyFont="1" applyFill="1" applyBorder="1" applyAlignment="1">
      <alignment shrinkToFit="1"/>
    </xf>
    <xf numFmtId="0" fontId="22" fillId="4" borderId="4" xfId="0" applyFont="1" applyFill="1" applyBorder="1" applyAlignment="1">
      <alignment shrinkToFit="1"/>
    </xf>
    <xf numFmtId="0" fontId="22" fillId="4" borderId="6" xfId="0" applyFont="1" applyFill="1" applyBorder="1" applyAlignment="1">
      <alignment shrinkToFit="1"/>
    </xf>
    <xf numFmtId="0" fontId="3" fillId="4" borderId="46" xfId="1" applyFill="1" applyBorder="1" applyAlignment="1" applyProtection="1">
      <alignment horizontal="left" vertical="center" shrinkToFit="1"/>
    </xf>
    <xf numFmtId="0" fontId="0" fillId="0" borderId="58" xfId="0" applyBorder="1" applyAlignment="1">
      <alignment vertical="center" shrinkToFit="1"/>
    </xf>
    <xf numFmtId="0" fontId="12" fillId="4" borderId="7" xfId="0" applyFont="1" applyFill="1" applyBorder="1" applyAlignment="1">
      <alignment horizontal="center" vertical="center" shrinkToFit="1"/>
    </xf>
    <xf numFmtId="0" fontId="34" fillId="4" borderId="2" xfId="0" applyFont="1" applyFill="1" applyBorder="1" applyAlignment="1">
      <alignment horizontal="center" vertical="center" shrinkToFit="1"/>
    </xf>
    <xf numFmtId="0" fontId="34" fillId="4" borderId="82" xfId="0" applyFont="1" applyFill="1" applyBorder="1" applyAlignment="1">
      <alignment horizontal="center" vertical="center" shrinkToFit="1"/>
    </xf>
    <xf numFmtId="0" fontId="34" fillId="4" borderId="1" xfId="0" applyFont="1" applyFill="1" applyBorder="1" applyAlignment="1">
      <alignment horizontal="center" vertical="center" shrinkToFit="1"/>
    </xf>
    <xf numFmtId="0" fontId="18" fillId="0" borderId="83" xfId="0" applyFont="1" applyBorder="1" applyAlignment="1">
      <alignment horizontal="center" vertical="center" shrinkToFit="1"/>
    </xf>
    <xf numFmtId="0" fontId="14" fillId="0" borderId="7"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6" xfId="0" applyFont="1" applyBorder="1" applyAlignment="1">
      <alignment horizontal="center" vertical="center" wrapText="1"/>
    </xf>
    <xf numFmtId="0" fontId="11" fillId="4" borderId="8" xfId="0" applyFont="1" applyFill="1" applyBorder="1" applyAlignment="1">
      <alignment horizontal="left" vertical="center"/>
    </xf>
    <xf numFmtId="0" fontId="11" fillId="4" borderId="10" xfId="0" applyFont="1" applyFill="1" applyBorder="1" applyAlignment="1">
      <alignment horizontal="left" vertical="center"/>
    </xf>
    <xf numFmtId="0" fontId="5" fillId="4" borderId="8" xfId="0" applyFont="1" applyFill="1" applyBorder="1" applyAlignment="1">
      <alignment horizontal="left" vertical="center"/>
    </xf>
    <xf numFmtId="0" fontId="5" fillId="4" borderId="10" xfId="0" applyFont="1" applyFill="1" applyBorder="1" applyAlignment="1">
      <alignment horizontal="left" vertical="center"/>
    </xf>
    <xf numFmtId="0" fontId="5" fillId="4" borderId="30" xfId="0" applyFont="1" applyFill="1" applyBorder="1" applyAlignment="1">
      <alignment horizontal="left" vertical="center"/>
    </xf>
    <xf numFmtId="0" fontId="5" fillId="4" borderId="85" xfId="0" applyFont="1" applyFill="1" applyBorder="1" applyAlignment="1">
      <alignment horizontal="left" vertical="center"/>
    </xf>
    <xf numFmtId="177" fontId="5" fillId="0" borderId="50" xfId="0" applyNumberFormat="1" applyFont="1" applyFill="1" applyBorder="1" applyAlignment="1">
      <alignment horizontal="right" vertical="center" shrinkToFit="1"/>
    </xf>
    <xf numFmtId="0" fontId="5" fillId="0" borderId="50" xfId="0" applyFont="1" applyBorder="1" applyAlignment="1">
      <alignment horizontal="right" vertical="center" shrinkToFit="1"/>
    </xf>
    <xf numFmtId="0" fontId="0" fillId="0" borderId="28" xfId="0" applyBorder="1" applyAlignment="1">
      <alignment horizontal="center" vertical="center" shrinkToFit="1"/>
    </xf>
    <xf numFmtId="0" fontId="0" fillId="0" borderId="45" xfId="0" applyBorder="1" applyAlignment="1">
      <alignment vertical="center" shrinkToFit="1"/>
    </xf>
    <xf numFmtId="0" fontId="0" fillId="0" borderId="22" xfId="0" applyBorder="1" applyAlignment="1">
      <alignment vertical="center" shrinkToFit="1"/>
    </xf>
    <xf numFmtId="0" fontId="0" fillId="0" borderId="24" xfId="0" applyBorder="1" applyAlignment="1">
      <alignment vertical="center" shrinkToFit="1"/>
    </xf>
    <xf numFmtId="0" fontId="7" fillId="0" borderId="42" xfId="0" applyFont="1" applyBorder="1" applyAlignment="1">
      <alignment horizontal="center" vertical="center"/>
    </xf>
    <xf numFmtId="0" fontId="11" fillId="4" borderId="18" xfId="0" applyFont="1" applyFill="1" applyBorder="1" applyAlignment="1">
      <alignment horizontal="left" vertical="center"/>
    </xf>
    <xf numFmtId="0" fontId="11" fillId="4" borderId="19" xfId="0" applyFont="1" applyFill="1" applyBorder="1" applyAlignment="1">
      <alignment horizontal="left" vertical="center"/>
    </xf>
    <xf numFmtId="0" fontId="0" fillId="0" borderId="9" xfId="0" applyBorder="1" applyAlignment="1">
      <alignment vertical="center" shrinkToFit="1"/>
    </xf>
    <xf numFmtId="49" fontId="11" fillId="4" borderId="18" xfId="0" applyNumberFormat="1" applyFont="1" applyFill="1" applyBorder="1" applyAlignment="1">
      <alignment horizontal="center" vertical="center"/>
    </xf>
    <xf numFmtId="49" fontId="11" fillId="4" borderId="19" xfId="0" applyNumberFormat="1" applyFont="1" applyFill="1" applyBorder="1" applyAlignment="1">
      <alignment horizontal="center" vertical="center"/>
    </xf>
    <xf numFmtId="57" fontId="11" fillId="4" borderId="18" xfId="0" applyNumberFormat="1" applyFont="1" applyFill="1" applyBorder="1" applyAlignment="1">
      <alignment horizontal="center" vertical="center"/>
    </xf>
    <xf numFmtId="0" fontId="11" fillId="4" borderId="20" xfId="0" applyFont="1" applyFill="1" applyBorder="1" applyAlignment="1">
      <alignment horizontal="center" vertical="center"/>
    </xf>
    <xf numFmtId="0" fontId="0" fillId="0" borderId="10" xfId="0" applyBorder="1" applyAlignment="1">
      <alignment vertical="center" shrinkToFit="1"/>
    </xf>
    <xf numFmtId="49" fontId="11" fillId="4" borderId="8" xfId="0" applyNumberFormat="1" applyFont="1" applyFill="1" applyBorder="1" applyAlignment="1">
      <alignment horizontal="center" vertical="center"/>
    </xf>
    <xf numFmtId="49" fontId="11" fillId="4" borderId="10" xfId="0" applyNumberFormat="1" applyFont="1" applyFill="1" applyBorder="1" applyAlignment="1">
      <alignment horizontal="center" vertical="center"/>
    </xf>
    <xf numFmtId="57" fontId="11" fillId="4" borderId="8" xfId="0" applyNumberFormat="1" applyFont="1" applyFill="1" applyBorder="1" applyAlignment="1">
      <alignment horizontal="center" vertical="center"/>
    </xf>
    <xf numFmtId="0" fontId="11" fillId="4" borderId="21" xfId="0" applyFont="1" applyFill="1" applyBorder="1" applyAlignment="1">
      <alignment horizontal="center" vertical="center"/>
    </xf>
    <xf numFmtId="57" fontId="11" fillId="4" borderId="23" xfId="0" applyNumberFormat="1" applyFont="1" applyFill="1" applyBorder="1" applyAlignment="1">
      <alignment horizontal="center" vertical="center"/>
    </xf>
    <xf numFmtId="0" fontId="11" fillId="4" borderId="25" xfId="0" applyFont="1" applyFill="1" applyBorder="1" applyAlignment="1">
      <alignment horizontal="center" vertical="center"/>
    </xf>
    <xf numFmtId="0" fontId="7" fillId="0" borderId="28" xfId="0" applyFont="1" applyBorder="1" applyAlignment="1">
      <alignment horizontal="center" vertical="center" shrinkToFit="1"/>
    </xf>
    <xf numFmtId="0" fontId="7" fillId="0" borderId="45" xfId="0" applyFont="1" applyBorder="1" applyAlignment="1">
      <alignment horizontal="center" vertical="center" shrinkToFit="1"/>
    </xf>
    <xf numFmtId="0" fontId="11" fillId="4" borderId="17" xfId="0" applyFont="1" applyFill="1" applyBorder="1" applyAlignment="1">
      <alignment horizontal="left" vertical="center"/>
    </xf>
    <xf numFmtId="0" fontId="11" fillId="4" borderId="90" xfId="0" applyFont="1" applyFill="1" applyBorder="1" applyAlignment="1">
      <alignment horizontal="left" vertical="center"/>
    </xf>
    <xf numFmtId="0" fontId="11" fillId="4" borderId="91"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9" xfId="0" applyFont="1" applyFill="1" applyBorder="1" applyAlignment="1">
      <alignment horizontal="left" vertical="center"/>
    </xf>
    <xf numFmtId="0" fontId="11" fillId="4" borderId="86" xfId="0" applyFont="1" applyFill="1" applyBorder="1" applyAlignment="1">
      <alignment horizontal="left" vertical="center"/>
    </xf>
    <xf numFmtId="0" fontId="11" fillId="4" borderId="54" xfId="0" applyFont="1" applyFill="1" applyBorder="1" applyAlignment="1">
      <alignment horizontal="center" vertical="center"/>
    </xf>
    <xf numFmtId="0" fontId="11" fillId="4" borderId="10" xfId="0" applyFont="1" applyFill="1" applyBorder="1" applyAlignment="1">
      <alignment horizontal="center" vertical="center"/>
    </xf>
    <xf numFmtId="0" fontId="5" fillId="4" borderId="9" xfId="0" applyFont="1" applyFill="1" applyBorder="1" applyAlignment="1">
      <alignment horizontal="left" vertical="center"/>
    </xf>
    <xf numFmtId="0" fontId="5" fillId="4" borderId="86" xfId="0" applyFont="1" applyFill="1" applyBorder="1" applyAlignment="1">
      <alignment horizontal="left" vertical="center"/>
    </xf>
    <xf numFmtId="0" fontId="5" fillId="4" borderId="54"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4" xfId="0" applyFont="1" applyFill="1" applyBorder="1" applyAlignment="1">
      <alignment horizontal="left" vertical="center"/>
    </xf>
    <xf numFmtId="0" fontId="5" fillId="4" borderId="92" xfId="0" applyFont="1" applyFill="1" applyBorder="1" applyAlignment="1">
      <alignment horizontal="left" vertical="center"/>
    </xf>
    <xf numFmtId="0" fontId="5" fillId="4" borderId="87" xfId="0" applyFont="1" applyFill="1" applyBorder="1" applyAlignment="1">
      <alignment horizontal="center" vertical="center"/>
    </xf>
    <xf numFmtId="0" fontId="5" fillId="4" borderId="85" xfId="0" applyFont="1" applyFill="1" applyBorder="1" applyAlignment="1">
      <alignment horizontal="center" vertical="center"/>
    </xf>
    <xf numFmtId="177" fontId="5" fillId="0" borderId="3" xfId="0" applyNumberFormat="1" applyFont="1" applyFill="1" applyBorder="1" applyAlignment="1">
      <alignment horizontal="right" vertical="center" shrinkToFit="1"/>
    </xf>
    <xf numFmtId="0" fontId="5" fillId="0" borderId="3" xfId="0" applyFont="1" applyBorder="1" applyAlignment="1">
      <alignment horizontal="right" vertical="center" shrinkToFit="1"/>
    </xf>
    <xf numFmtId="0" fontId="5" fillId="4" borderId="4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6" fillId="0" borderId="8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3" xfId="0" applyFont="1" applyBorder="1" applyAlignment="1">
      <alignment horizontal="center" vertical="center" wrapText="1"/>
    </xf>
    <xf numFmtId="0" fontId="16" fillId="0" borderId="49"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56" xfId="0" applyFont="1" applyFill="1" applyBorder="1" applyAlignment="1">
      <alignment horizontal="center" vertical="center" shrinkToFit="1"/>
    </xf>
    <xf numFmtId="0" fontId="38" fillId="4" borderId="36" xfId="0" applyFont="1" applyFill="1" applyBorder="1" applyAlignment="1">
      <alignment horizontal="center" vertical="center"/>
    </xf>
    <xf numFmtId="0" fontId="38" fillId="4" borderId="78" xfId="0" applyFont="1" applyFill="1" applyBorder="1" applyAlignment="1" applyProtection="1">
      <alignment horizontal="center" vertical="center" shrinkToFit="1"/>
      <protection locked="0"/>
    </xf>
    <xf numFmtId="0" fontId="38" fillId="4" borderId="79" xfId="0" applyFont="1" applyFill="1" applyBorder="1" applyAlignment="1" applyProtection="1">
      <alignment horizontal="center" vertical="center" shrinkToFit="1"/>
      <protection locked="0"/>
    </xf>
    <xf numFmtId="0" fontId="52" fillId="4" borderId="79" xfId="0" applyFont="1" applyFill="1" applyBorder="1" applyAlignment="1">
      <alignment vertical="center" shrinkToFit="1"/>
    </xf>
    <xf numFmtId="0" fontId="55" fillId="0" borderId="42" xfId="0" applyFont="1" applyFill="1" applyBorder="1" applyAlignment="1">
      <alignment horizontal="center" vertical="center" shrinkToFit="1"/>
    </xf>
    <xf numFmtId="0" fontId="56" fillId="0" borderId="0" xfId="0" applyFont="1" applyFill="1" applyBorder="1" applyAlignment="1">
      <alignment horizontal="center" vertical="center" shrinkToFit="1"/>
    </xf>
    <xf numFmtId="0" fontId="56" fillId="0" borderId="5" xfId="0" applyFont="1" applyFill="1" applyBorder="1" applyAlignment="1">
      <alignment horizontal="center" vertical="center" shrinkToFit="1"/>
    </xf>
    <xf numFmtId="0" fontId="57" fillId="4" borderId="15" xfId="0" applyFont="1" applyFill="1" applyBorder="1" applyAlignment="1" applyProtection="1">
      <alignment horizontal="center" vertical="center" shrinkToFit="1"/>
      <protection locked="0"/>
    </xf>
    <xf numFmtId="0" fontId="53" fillId="4" borderId="16" xfId="0" applyFont="1" applyFill="1" applyBorder="1" applyAlignment="1" applyProtection="1">
      <alignment horizontal="center" vertical="center" shrinkToFit="1"/>
      <protection locked="0"/>
    </xf>
    <xf numFmtId="0" fontId="52" fillId="4" borderId="16" xfId="0" applyFont="1" applyFill="1" applyBorder="1" applyAlignment="1">
      <alignment vertical="center" shrinkToFit="1"/>
    </xf>
    <xf numFmtId="0" fontId="53" fillId="4" borderId="11" xfId="0" applyFont="1" applyFill="1" applyBorder="1" applyAlignment="1" applyProtection="1">
      <alignment horizontal="center" vertical="center" shrinkToFit="1"/>
      <protection locked="0"/>
    </xf>
    <xf numFmtId="0" fontId="53" fillId="4" borderId="5" xfId="0" applyFont="1" applyFill="1" applyBorder="1" applyAlignment="1" applyProtection="1">
      <alignment horizontal="center" vertical="center" shrinkToFit="1"/>
      <protection locked="0"/>
    </xf>
    <xf numFmtId="0" fontId="52" fillId="4" borderId="5" xfId="0" applyFont="1" applyFill="1" applyBorder="1" applyAlignment="1">
      <alignment vertical="center" shrinkToFit="1"/>
    </xf>
    <xf numFmtId="49" fontId="3" fillId="4" borderId="46" xfId="1" applyNumberFormat="1" applyFill="1" applyBorder="1" applyAlignment="1" applyProtection="1">
      <alignment vertical="center" shrinkToFit="1"/>
    </xf>
    <xf numFmtId="0" fontId="5" fillId="4" borderId="3" xfId="0" applyFont="1" applyFill="1" applyBorder="1" applyAlignment="1">
      <alignment vertical="center" shrinkToFit="1"/>
    </xf>
    <xf numFmtId="0" fontId="0" fillId="0" borderId="3" xfId="0" applyBorder="1" applyAlignment="1">
      <alignment shrinkToFit="1"/>
    </xf>
    <xf numFmtId="0" fontId="0" fillId="0" borderId="6" xfId="0" applyBorder="1" applyAlignment="1">
      <alignment shrinkToFit="1"/>
    </xf>
    <xf numFmtId="0" fontId="7" fillId="0" borderId="35" xfId="0" applyFont="1" applyBorder="1" applyAlignment="1">
      <alignment horizontal="center" vertical="center" wrapText="1"/>
    </xf>
    <xf numFmtId="0" fontId="11" fillId="4" borderId="13" xfId="0" applyFont="1" applyFill="1" applyBorder="1" applyAlignment="1">
      <alignment vertical="center" wrapText="1"/>
    </xf>
    <xf numFmtId="0" fontId="11" fillId="4" borderId="0" xfId="0" applyFont="1" applyFill="1" applyBorder="1" applyAlignment="1">
      <alignment wrapText="1"/>
    </xf>
    <xf numFmtId="0" fontId="11" fillId="4" borderId="47" xfId="0" applyFont="1" applyFill="1" applyBorder="1" applyAlignment="1">
      <alignment wrapText="1"/>
    </xf>
    <xf numFmtId="0" fontId="11" fillId="4" borderId="11" xfId="0" applyFont="1" applyFill="1" applyBorder="1" applyAlignment="1">
      <alignment wrapText="1"/>
    </xf>
    <xf numFmtId="0" fontId="11" fillId="4" borderId="5" xfId="0" applyFont="1" applyFill="1" applyBorder="1" applyAlignment="1">
      <alignment wrapText="1"/>
    </xf>
    <xf numFmtId="0" fontId="11" fillId="4" borderId="12" xfId="0" applyFont="1" applyFill="1" applyBorder="1" applyAlignment="1">
      <alignment wrapText="1"/>
    </xf>
    <xf numFmtId="0" fontId="35" fillId="4" borderId="37"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7" fillId="0" borderId="37" xfId="0" applyFont="1" applyBorder="1" applyAlignment="1">
      <alignment horizontal="center" vertical="center" shrinkToFit="1"/>
    </xf>
    <xf numFmtId="0" fontId="16" fillId="0" borderId="32" xfId="0" applyFont="1" applyBorder="1" applyAlignment="1">
      <alignment horizontal="center" vertical="center" shrinkToFit="1"/>
    </xf>
    <xf numFmtId="0" fontId="36" fillId="4" borderId="76" xfId="0" applyFont="1" applyFill="1" applyBorder="1" applyAlignment="1">
      <alignment horizontal="center" vertical="center" shrinkToFit="1"/>
    </xf>
    <xf numFmtId="0" fontId="22" fillId="4" borderId="6" xfId="0" applyFont="1" applyFill="1" applyBorder="1" applyAlignment="1">
      <alignment vertical="center" shrinkToFit="1"/>
    </xf>
    <xf numFmtId="0" fontId="0" fillId="4" borderId="4" xfId="0" applyFill="1" applyBorder="1" applyAlignment="1">
      <alignment vertical="center" shrinkToFit="1"/>
    </xf>
    <xf numFmtId="0" fontId="58" fillId="4" borderId="36" xfId="0" applyFont="1" applyFill="1" applyBorder="1" applyAlignment="1" applyProtection="1">
      <alignment horizontal="center" vertical="center" shrinkToFit="1"/>
      <protection locked="0"/>
    </xf>
    <xf numFmtId="0" fontId="58" fillId="4" borderId="102" xfId="0" applyFont="1" applyFill="1" applyBorder="1" applyAlignment="1">
      <alignment vertical="center" shrinkToFit="1"/>
    </xf>
    <xf numFmtId="0" fontId="58" fillId="4" borderId="59" xfId="0" applyFont="1" applyFill="1" applyBorder="1" applyAlignment="1" applyProtection="1">
      <alignment horizontal="center" vertical="center" shrinkToFit="1"/>
      <protection locked="0"/>
    </xf>
    <xf numFmtId="0" fontId="58" fillId="4" borderId="100" xfId="0" applyFont="1" applyFill="1" applyBorder="1" applyAlignment="1">
      <alignment vertical="center" shrinkToFit="1"/>
    </xf>
    <xf numFmtId="0" fontId="39" fillId="0" borderId="0" xfId="0" applyFont="1" applyFill="1" applyBorder="1" applyAlignment="1">
      <alignment horizontal="left" vertical="center" shrinkToFit="1"/>
    </xf>
    <xf numFmtId="0" fontId="39" fillId="0" borderId="0" xfId="0" applyFont="1" applyAlignment="1">
      <alignment horizontal="left" vertical="center" shrinkToFit="1"/>
    </xf>
    <xf numFmtId="0" fontId="40" fillId="0" borderId="0" xfId="0" applyFont="1" applyFill="1" applyBorder="1" applyAlignment="1">
      <alignment horizontal="left" vertical="center" shrinkToFit="1"/>
    </xf>
    <xf numFmtId="0" fontId="44" fillId="0" borderId="0" xfId="0" applyFont="1" applyAlignment="1">
      <alignment horizontal="left" vertical="center" shrinkToFit="1"/>
    </xf>
    <xf numFmtId="0" fontId="44" fillId="0" borderId="1" xfId="0" applyFont="1" applyBorder="1" applyAlignment="1">
      <alignment horizontal="left" vertical="center" shrinkToFit="1"/>
    </xf>
    <xf numFmtId="0" fontId="44" fillId="0" borderId="1" xfId="0" applyFont="1" applyBorder="1" applyAlignment="1">
      <alignment horizontal="right" vertical="center" indent="1" shrinkToFit="1"/>
    </xf>
    <xf numFmtId="0" fontId="5" fillId="0" borderId="71" xfId="0" applyFont="1" applyBorder="1" applyAlignment="1">
      <alignment horizontal="center" vertical="center" wrapText="1"/>
    </xf>
    <xf numFmtId="0" fontId="5" fillId="0" borderId="43"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45" xfId="0" applyFont="1" applyFill="1" applyBorder="1" applyAlignment="1">
      <alignment horizontal="left" vertical="center" shrinkToFit="1"/>
    </xf>
    <xf numFmtId="0" fontId="7" fillId="0" borderId="80" xfId="0" applyFont="1" applyBorder="1" applyAlignment="1">
      <alignment horizontal="center" vertical="center" shrinkToFit="1"/>
    </xf>
    <xf numFmtId="0" fontId="4" fillId="0" borderId="46"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37"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37" xfId="1" applyNumberFormat="1" applyFont="1" applyFill="1" applyBorder="1" applyAlignment="1" applyProtection="1">
      <alignment horizontal="left" vertical="center" shrinkToFit="1"/>
    </xf>
    <xf numFmtId="0" fontId="4" fillId="0" borderId="50" xfId="1" applyNumberFormat="1" applyFont="1" applyFill="1" applyBorder="1" applyAlignment="1" applyProtection="1">
      <alignment horizontal="left" vertical="center" shrinkToFit="1"/>
    </xf>
    <xf numFmtId="0" fontId="4" fillId="0" borderId="76" xfId="1" applyNumberFormat="1" applyFont="1" applyFill="1" applyBorder="1" applyAlignment="1" applyProtection="1">
      <alignment horizontal="left" vertical="center" shrinkToFit="1"/>
    </xf>
    <xf numFmtId="179" fontId="8" fillId="0" borderId="46" xfId="0" applyNumberFormat="1" applyFont="1" applyFill="1" applyBorder="1" applyAlignment="1">
      <alignment horizontal="center" vertical="center" shrinkToFit="1"/>
    </xf>
    <xf numFmtId="0" fontId="5" fillId="0" borderId="4"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6" xfId="0" applyFont="1" applyFill="1" applyBorder="1" applyAlignment="1">
      <alignment horizontal="left" vertical="center" shrinkToFit="1"/>
    </xf>
    <xf numFmtId="0" fontId="14" fillId="0" borderId="95" xfId="0" applyFont="1" applyFill="1" applyBorder="1" applyAlignment="1">
      <alignment horizontal="left" vertical="center"/>
    </xf>
    <xf numFmtId="0" fontId="14" fillId="0" borderId="74" xfId="0" applyFont="1" applyFill="1" applyBorder="1" applyAlignment="1">
      <alignment horizontal="left" vertical="center"/>
    </xf>
    <xf numFmtId="0" fontId="7" fillId="0" borderId="96" xfId="0" applyFont="1" applyFill="1" applyBorder="1" applyAlignment="1">
      <alignment horizontal="center" vertical="center"/>
    </xf>
    <xf numFmtId="0" fontId="14" fillId="0" borderId="77" xfId="0" applyFont="1" applyFill="1" applyBorder="1" applyAlignment="1">
      <alignment horizontal="center" vertical="center" textRotation="255" wrapText="1"/>
    </xf>
    <xf numFmtId="0" fontId="0" fillId="0" borderId="77" xfId="0" applyBorder="1" applyAlignment="1">
      <alignment vertical="center" textRotation="255" wrapText="1"/>
    </xf>
    <xf numFmtId="0" fontId="14" fillId="0" borderId="69" xfId="0" applyFont="1" applyFill="1" applyBorder="1" applyAlignment="1">
      <alignment horizontal="right" vertical="center"/>
    </xf>
    <xf numFmtId="0" fontId="5" fillId="0" borderId="27" xfId="0" applyFont="1" applyBorder="1" applyAlignment="1">
      <alignment horizontal="right" vertical="center"/>
    </xf>
    <xf numFmtId="0" fontId="5" fillId="0" borderId="70" xfId="0" applyFont="1" applyBorder="1" applyAlignment="1">
      <alignment horizontal="right" vertical="center"/>
    </xf>
    <xf numFmtId="0" fontId="5" fillId="0" borderId="12" xfId="0" applyFont="1" applyBorder="1" applyAlignment="1">
      <alignment horizontal="right" vertical="center"/>
    </xf>
    <xf numFmtId="178" fontId="11" fillId="3" borderId="7" xfId="0" applyNumberFormat="1" applyFont="1" applyFill="1" applyBorder="1" applyAlignment="1">
      <alignment horizontal="right" vertical="center"/>
    </xf>
    <xf numFmtId="178" fontId="11" fillId="3" borderId="11" xfId="0" applyNumberFormat="1" applyFont="1" applyFill="1" applyBorder="1" applyAlignment="1">
      <alignment horizontal="right"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178" fontId="11" fillId="3" borderId="27" xfId="0" applyNumberFormat="1" applyFont="1" applyFill="1" applyBorder="1" applyAlignment="1">
      <alignment horizontal="right" vertical="center"/>
    </xf>
    <xf numFmtId="178" fontId="11" fillId="3" borderId="12" xfId="0" applyNumberFormat="1" applyFont="1" applyFill="1" applyBorder="1" applyAlignment="1">
      <alignment horizontal="right" vertical="center"/>
    </xf>
    <xf numFmtId="183" fontId="32" fillId="0" borderId="93" xfId="0" applyNumberFormat="1" applyFont="1" applyFill="1" applyBorder="1" applyAlignment="1">
      <alignment horizontal="right" vertical="center"/>
    </xf>
    <xf numFmtId="183" fontId="5" fillId="0" borderId="40" xfId="2" applyNumberFormat="1" applyFont="1" applyBorder="1" applyAlignment="1">
      <alignment vertical="center" shrinkToFit="1"/>
    </xf>
    <xf numFmtId="0" fontId="0" fillId="0" borderId="40" xfId="0" applyBorder="1" applyAlignment="1">
      <alignment vertical="center" shrinkToFit="1"/>
    </xf>
    <xf numFmtId="0" fontId="5" fillId="0" borderId="27" xfId="0" applyFont="1" applyFill="1" applyBorder="1" applyAlignment="1">
      <alignment horizontal="center" vertical="center"/>
    </xf>
    <xf numFmtId="0" fontId="5" fillId="0" borderId="1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4" fillId="0" borderId="52" xfId="0" applyFont="1" applyFill="1" applyBorder="1" applyAlignment="1">
      <alignment horizontal="center" vertical="center" shrinkToFit="1"/>
    </xf>
    <xf numFmtId="0" fontId="14" fillId="0" borderId="4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3" xfId="0" applyFont="1" applyBorder="1" applyAlignment="1">
      <alignment horizontal="center" vertical="center" wrapText="1"/>
    </xf>
    <xf numFmtId="0" fontId="5" fillId="0" borderId="82" xfId="0" applyFont="1" applyFill="1" applyBorder="1" applyAlignment="1">
      <alignment horizontal="center" vertical="center"/>
    </xf>
    <xf numFmtId="0" fontId="5" fillId="0" borderId="1" xfId="0" applyFont="1" applyFill="1" applyBorder="1" applyAlignment="1">
      <alignment horizontal="center" vertical="center"/>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0" fontId="5" fillId="0" borderId="59" xfId="0" applyFont="1" applyFill="1" applyBorder="1" applyAlignment="1" applyProtection="1">
      <alignment horizontal="center" vertical="center" shrinkToFit="1"/>
      <protection locked="0"/>
    </xf>
    <xf numFmtId="0" fontId="0" fillId="0" borderId="59" xfId="0" applyBorder="1" applyAlignment="1">
      <alignment vertical="center" shrinkToFit="1"/>
    </xf>
  </cellXfs>
  <cellStyles count="4">
    <cellStyle name="ハイパーリンク" xfId="1" builtinId="8"/>
    <cellStyle name="桁区切り" xfId="2" builtinId="6"/>
    <cellStyle name="標準" xfId="0" builtinId="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xdr:colOff>
      <xdr:row>6</xdr:row>
      <xdr:rowOff>146685</xdr:rowOff>
    </xdr:from>
    <xdr:to>
      <xdr:col>9</xdr:col>
      <xdr:colOff>262020</xdr:colOff>
      <xdr:row>11</xdr:row>
      <xdr:rowOff>159885</xdr:rowOff>
    </xdr:to>
    <xdr:grpSp>
      <xdr:nvGrpSpPr>
        <xdr:cNvPr id="14373" name="Group 32">
          <a:extLst>
            <a:ext uri="{FF2B5EF4-FFF2-40B4-BE49-F238E27FC236}">
              <a16:creationId xmlns:a16="http://schemas.microsoft.com/office/drawing/2014/main" id="{00000000-0008-0000-0000-000025380000}"/>
            </a:ext>
          </a:extLst>
        </xdr:cNvPr>
        <xdr:cNvGrpSpPr>
          <a:grpSpLocks/>
        </xdr:cNvGrpSpPr>
      </xdr:nvGrpSpPr>
      <xdr:grpSpPr bwMode="auto">
        <a:xfrm>
          <a:off x="6667500" y="1266825"/>
          <a:ext cx="864000" cy="1080000"/>
          <a:chOff x="549" y="164"/>
          <a:chExt cx="91" cy="113"/>
        </a:xfrm>
      </xdr:grpSpPr>
      <xdr:sp macro="" textlink="">
        <xdr:nvSpPr>
          <xdr:cNvPr id="14374" name="Rectangle 33">
            <a:extLst>
              <a:ext uri="{FF2B5EF4-FFF2-40B4-BE49-F238E27FC236}">
                <a16:creationId xmlns:a16="http://schemas.microsoft.com/office/drawing/2014/main" id="{00000000-0008-0000-0000-000026380000}"/>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375" name="Freeform 34">
            <a:extLst>
              <a:ext uri="{FF2B5EF4-FFF2-40B4-BE49-F238E27FC236}">
                <a16:creationId xmlns:a16="http://schemas.microsoft.com/office/drawing/2014/main" id="{00000000-0008-0000-0000-000027380000}"/>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14376" name="AutoShape 35">
            <a:extLst>
              <a:ext uri="{FF2B5EF4-FFF2-40B4-BE49-F238E27FC236}">
                <a16:creationId xmlns:a16="http://schemas.microsoft.com/office/drawing/2014/main" id="{00000000-0008-0000-0000-000028380000}"/>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4377" name="Freeform 36">
            <a:extLst>
              <a:ext uri="{FF2B5EF4-FFF2-40B4-BE49-F238E27FC236}">
                <a16:creationId xmlns:a16="http://schemas.microsoft.com/office/drawing/2014/main" id="{00000000-0008-0000-0000-000029380000}"/>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xdr:from>
      <xdr:col>0</xdr:col>
      <xdr:colOff>70485</xdr:colOff>
      <xdr:row>30</xdr:row>
      <xdr:rowOff>104774</xdr:rowOff>
    </xdr:from>
    <xdr:to>
      <xdr:col>0</xdr:col>
      <xdr:colOff>2103120</xdr:colOff>
      <xdr:row>35</xdr:row>
      <xdr:rowOff>30479</xdr:rowOff>
    </xdr:to>
    <xdr:sp macro="" textlink="">
      <xdr:nvSpPr>
        <xdr:cNvPr id="7" name="AutoShape 40">
          <a:extLst>
            <a:ext uri="{FF2B5EF4-FFF2-40B4-BE49-F238E27FC236}">
              <a16:creationId xmlns:a16="http://schemas.microsoft.com/office/drawing/2014/main" id="{7698FB3E-A63E-4005-9394-1B9CE62A0A77}"/>
            </a:ext>
          </a:extLst>
        </xdr:cNvPr>
        <xdr:cNvSpPr>
          <a:spLocks noChangeArrowheads="1"/>
        </xdr:cNvSpPr>
      </xdr:nvSpPr>
      <xdr:spPr bwMode="auto">
        <a:xfrm>
          <a:off x="70485" y="6276974"/>
          <a:ext cx="2032635" cy="992505"/>
        </a:xfrm>
        <a:prstGeom prst="wedgeRoundRectCallout">
          <a:avLst>
            <a:gd name="adj1" fmla="val 49788"/>
            <a:gd name="adj2" fmla="val -5377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(写)は必ず添付して下さい！</a:t>
          </a: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「写しの添付無し」、「認定・終了証</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番号」、「取得日・受講日」未記入</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いずれの場合も未取得と判断します。</a:t>
          </a:r>
        </a:p>
      </xdr:txBody>
    </xdr:sp>
    <xdr:clientData/>
  </xdr:twoCellAnchor>
  <xdr:twoCellAnchor>
    <xdr:from>
      <xdr:col>0</xdr:col>
      <xdr:colOff>70485</xdr:colOff>
      <xdr:row>23</xdr:row>
      <xdr:rowOff>175259</xdr:rowOff>
    </xdr:from>
    <xdr:to>
      <xdr:col>0</xdr:col>
      <xdr:colOff>2095500</xdr:colOff>
      <xdr:row>29</xdr:row>
      <xdr:rowOff>83820</xdr:rowOff>
    </xdr:to>
    <xdr:sp macro="" textlink="">
      <xdr:nvSpPr>
        <xdr:cNvPr id="8" name="AutoShape 41">
          <a:extLst>
            <a:ext uri="{FF2B5EF4-FFF2-40B4-BE49-F238E27FC236}">
              <a16:creationId xmlns:a16="http://schemas.microsoft.com/office/drawing/2014/main" id="{7E1F4DAF-1443-451C-9F6D-79FB1B5A9202}"/>
            </a:ext>
          </a:extLst>
        </xdr:cNvPr>
        <xdr:cNvSpPr>
          <a:spLocks noChangeArrowheads="1"/>
        </xdr:cNvSpPr>
      </xdr:nvSpPr>
      <xdr:spPr bwMode="auto">
        <a:xfrm>
          <a:off x="70485" y="4853939"/>
          <a:ext cx="2025015" cy="1188721"/>
        </a:xfrm>
        <a:prstGeom prst="wedgeRoundRectCallout">
          <a:avLst>
            <a:gd name="adj1" fmla="val 49693"/>
            <a:gd name="adj2" fmla="val -527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金属</a:t>
          </a:r>
          <a:r>
            <a:rPr lang="ja-JP" altLang="en-US" sz="1000" b="0" i="0" u="none" strike="noStrike" baseline="0">
              <a:solidFill>
                <a:srgbClr val="000000"/>
              </a:solidFill>
              <a:latin typeface="Meiryo UI" panose="020B0604030504040204" pitchFamily="50" charset="-128"/>
              <a:ea typeface="Meiryo UI" panose="020B0604030504040204" pitchFamily="50" charset="-128"/>
            </a:rPr>
            <a:t>建具工・ＣＷ工・シャッター工としての職歴を記入して下さい！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申込締切日まで、通算10年間 　　以上の職歴が無い場合は、申込み　できません。</a:t>
          </a:r>
        </a:p>
      </xdr:txBody>
    </xdr:sp>
    <xdr:clientData/>
  </xdr:twoCellAnchor>
  <xdr:twoCellAnchor>
    <xdr:from>
      <xdr:col>0</xdr:col>
      <xdr:colOff>68580</xdr:colOff>
      <xdr:row>35</xdr:row>
      <xdr:rowOff>211454</xdr:rowOff>
    </xdr:from>
    <xdr:to>
      <xdr:col>0</xdr:col>
      <xdr:colOff>2095500</xdr:colOff>
      <xdr:row>40</xdr:row>
      <xdr:rowOff>99060</xdr:rowOff>
    </xdr:to>
    <xdr:sp macro="" textlink="">
      <xdr:nvSpPr>
        <xdr:cNvPr id="9" name="AutoShape 42">
          <a:extLst>
            <a:ext uri="{FF2B5EF4-FFF2-40B4-BE49-F238E27FC236}">
              <a16:creationId xmlns:a16="http://schemas.microsoft.com/office/drawing/2014/main" id="{77A275C4-B606-4801-A51B-1CB10A213C76}"/>
            </a:ext>
          </a:extLst>
        </xdr:cNvPr>
        <xdr:cNvSpPr>
          <a:spLocks noChangeArrowheads="1"/>
        </xdr:cNvSpPr>
      </xdr:nvSpPr>
      <xdr:spPr bwMode="auto">
        <a:xfrm>
          <a:off x="68580" y="7450454"/>
          <a:ext cx="2026920" cy="954406"/>
        </a:xfrm>
        <a:prstGeom prst="wedgeRoundRectCallout">
          <a:avLst>
            <a:gd name="adj1" fmla="val 49877"/>
            <a:gd name="adj2" fmla="val -602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職長暦を記入して下さい！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申込締切日まで、延べ３年間</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以上の職長歴が無い場合は申込み</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できません。</a:t>
          </a:r>
        </a:p>
      </xdr:txBody>
    </xdr:sp>
    <xdr:clientData/>
  </xdr:twoCellAnchor>
  <xdr:twoCellAnchor>
    <xdr:from>
      <xdr:col>0</xdr:col>
      <xdr:colOff>76200</xdr:colOff>
      <xdr:row>44</xdr:row>
      <xdr:rowOff>152399</xdr:rowOff>
    </xdr:from>
    <xdr:to>
      <xdr:col>0</xdr:col>
      <xdr:colOff>2104713</xdr:colOff>
      <xdr:row>49</xdr:row>
      <xdr:rowOff>121920</xdr:rowOff>
    </xdr:to>
    <xdr:sp macro="" textlink="">
      <xdr:nvSpPr>
        <xdr:cNvPr id="10" name="AutoShape 43">
          <a:extLst>
            <a:ext uri="{FF2B5EF4-FFF2-40B4-BE49-F238E27FC236}">
              <a16:creationId xmlns:a16="http://schemas.microsoft.com/office/drawing/2014/main" id="{CAAFB6BF-70AF-4334-A849-967BA5366EBF}"/>
            </a:ext>
          </a:extLst>
        </xdr:cNvPr>
        <xdr:cNvSpPr>
          <a:spLocks noChangeArrowheads="1"/>
        </xdr:cNvSpPr>
      </xdr:nvSpPr>
      <xdr:spPr bwMode="auto">
        <a:xfrm>
          <a:off x="76200" y="9311639"/>
          <a:ext cx="2028513" cy="944881"/>
        </a:xfrm>
        <a:prstGeom prst="wedgeRoundRectCallout">
          <a:avLst>
            <a:gd name="adj1" fmla="val 49119"/>
            <a:gd name="adj2" fmla="val 569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受講手数料は郵便振替下さい！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受講者個人が郵便払込もしくは</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会員会社で取りまとめて、事務局に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お納めください。</a:t>
          </a:r>
        </a:p>
      </xdr:txBody>
    </xdr:sp>
    <xdr:clientData/>
  </xdr:twoCellAnchor>
  <xdr:twoCellAnchor>
    <xdr:from>
      <xdr:col>0</xdr:col>
      <xdr:colOff>78104</xdr:colOff>
      <xdr:row>5</xdr:row>
      <xdr:rowOff>3809</xdr:rowOff>
    </xdr:from>
    <xdr:to>
      <xdr:col>0</xdr:col>
      <xdr:colOff>1924141</xdr:colOff>
      <xdr:row>11</xdr:row>
      <xdr:rowOff>45720</xdr:rowOff>
    </xdr:to>
    <xdr:sp macro="" textlink="">
      <xdr:nvSpPr>
        <xdr:cNvPr id="11" name="Text Box 44">
          <a:extLst>
            <a:ext uri="{FF2B5EF4-FFF2-40B4-BE49-F238E27FC236}">
              <a16:creationId xmlns:a16="http://schemas.microsoft.com/office/drawing/2014/main" id="{14570E55-2B9B-40A5-9FCE-85ACE9B82294}"/>
            </a:ext>
          </a:extLst>
        </xdr:cNvPr>
        <xdr:cNvSpPr txBox="1">
          <a:spLocks noChangeArrowheads="1"/>
        </xdr:cNvSpPr>
      </xdr:nvSpPr>
      <xdr:spPr bwMode="auto">
        <a:xfrm>
          <a:off x="78104" y="933449"/>
          <a:ext cx="1846037" cy="1276351"/>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氏名：自分の名前を入力</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講義・試験希望地：リストより</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選択して下さい。</a:t>
          </a:r>
        </a:p>
      </xdr:txBody>
    </xdr:sp>
    <xdr:clientData/>
  </xdr:twoCellAnchor>
  <xdr:twoCellAnchor>
    <xdr:from>
      <xdr:col>0</xdr:col>
      <xdr:colOff>78105</xdr:colOff>
      <xdr:row>16</xdr:row>
      <xdr:rowOff>1</xdr:rowOff>
    </xdr:from>
    <xdr:to>
      <xdr:col>0</xdr:col>
      <xdr:colOff>1924142</xdr:colOff>
      <xdr:row>19</xdr:row>
      <xdr:rowOff>91441</xdr:rowOff>
    </xdr:to>
    <xdr:sp macro="" textlink="">
      <xdr:nvSpPr>
        <xdr:cNvPr id="12" name="Text Box 45">
          <a:extLst>
            <a:ext uri="{FF2B5EF4-FFF2-40B4-BE49-F238E27FC236}">
              <a16:creationId xmlns:a16="http://schemas.microsoft.com/office/drawing/2014/main" id="{E39CA99F-71DE-4B2F-8805-9AEB09E1F1BD}"/>
            </a:ext>
          </a:extLst>
        </xdr:cNvPr>
        <xdr:cNvSpPr txBox="1">
          <a:spLocks noChangeArrowheads="1"/>
        </xdr:cNvSpPr>
      </xdr:nvSpPr>
      <xdr:spPr bwMode="auto">
        <a:xfrm>
          <a:off x="78105" y="3230881"/>
          <a:ext cx="1846037" cy="685800"/>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p>
        <a:p>
          <a:pPr algn="l" rtl="0">
            <a:lnSpc>
              <a:spcPts val="1600"/>
            </a:lnSpc>
            <a:defRPr sz="1000"/>
          </a:pPr>
          <a:r>
            <a:rPr lang="en-US" altLang="ja-JP" sz="1000" b="0" i="0" u="none" strike="noStrike" baseline="0">
              <a:solidFill>
                <a:srgbClr val="000000"/>
              </a:solidFill>
              <a:latin typeface="Meiryo UI" panose="020B0604030504040204" pitchFamily="50" charset="-128"/>
              <a:ea typeface="Meiryo UI" panose="020B0604030504040204" pitchFamily="50" charset="-128"/>
            </a:rPr>
            <a:t> </a:t>
          </a:r>
          <a:r>
            <a:rPr lang="ja-JP" altLang="en-US" sz="1000" b="0" i="0" u="none" strike="noStrike" baseline="0">
              <a:solidFill>
                <a:srgbClr val="000000"/>
              </a:solidFill>
              <a:latin typeface="Meiryo UI" panose="020B0604030504040204" pitchFamily="50" charset="-128"/>
              <a:ea typeface="Meiryo UI" panose="020B0604030504040204" pitchFamily="50" charset="-128"/>
            </a:rPr>
            <a:t>(別紙様式17-1-2改)に情報を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xdr:txBody>
    </xdr:sp>
    <xdr:clientData/>
  </xdr:twoCellAnchor>
  <xdr:twoCellAnchor>
    <xdr:from>
      <xdr:col>0</xdr:col>
      <xdr:colOff>2011680</xdr:colOff>
      <xdr:row>16</xdr:row>
      <xdr:rowOff>30480</xdr:rowOff>
    </xdr:from>
    <xdr:to>
      <xdr:col>0</xdr:col>
      <xdr:colOff>2103120</xdr:colOff>
      <xdr:row>22</xdr:row>
      <xdr:rowOff>190500</xdr:rowOff>
    </xdr:to>
    <xdr:sp macro="" textlink="">
      <xdr:nvSpPr>
        <xdr:cNvPr id="13" name="AutoShape 46">
          <a:extLst>
            <a:ext uri="{FF2B5EF4-FFF2-40B4-BE49-F238E27FC236}">
              <a16:creationId xmlns:a16="http://schemas.microsoft.com/office/drawing/2014/main" id="{A05E0459-6B40-4C3A-BA43-DE45A075C508}"/>
            </a:ext>
          </a:extLst>
        </xdr:cNvPr>
        <xdr:cNvSpPr>
          <a:spLocks/>
        </xdr:cNvSpPr>
      </xdr:nvSpPr>
      <xdr:spPr bwMode="auto">
        <a:xfrm>
          <a:off x="2011680" y="3147060"/>
          <a:ext cx="91440" cy="1394460"/>
        </a:xfrm>
        <a:prstGeom prst="leftBracket">
          <a:avLst>
            <a:gd name="adj" fmla="val 107527"/>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FFFF" mc:Ignorable="a14" a14:legacySpreadsheetColorIndex="9"/>
                </a:outerShdw>
              </a:effectLst>
            </a14:hiddenEffects>
          </a:ext>
          <a:ext uri="{53640926-AAD7-44D8-BBD7-CCE9431645EC}">
            <a14:shadowObscured xmlns:a14="http://schemas.microsoft.com/office/drawing/2010/main" val="1"/>
          </a:ext>
        </a:extLst>
      </xdr:spPr>
    </xdr:sp>
    <xdr:clientData/>
  </xdr:twoCellAnchor>
  <xdr:twoCellAnchor>
    <xdr:from>
      <xdr:col>0</xdr:col>
      <xdr:colOff>2011680</xdr:colOff>
      <xdr:row>5</xdr:row>
      <xdr:rowOff>7620</xdr:rowOff>
    </xdr:from>
    <xdr:to>
      <xdr:col>0</xdr:col>
      <xdr:colOff>2103120</xdr:colOff>
      <xdr:row>15</xdr:row>
      <xdr:rowOff>213360</xdr:rowOff>
    </xdr:to>
    <xdr:sp macro="" textlink="">
      <xdr:nvSpPr>
        <xdr:cNvPr id="14" name="AutoShape 47">
          <a:extLst>
            <a:ext uri="{FF2B5EF4-FFF2-40B4-BE49-F238E27FC236}">
              <a16:creationId xmlns:a16="http://schemas.microsoft.com/office/drawing/2014/main" id="{1CF8FEE6-870B-4EF0-85F6-6F07EDF24AC5}"/>
            </a:ext>
          </a:extLst>
        </xdr:cNvPr>
        <xdr:cNvSpPr>
          <a:spLocks/>
        </xdr:cNvSpPr>
      </xdr:nvSpPr>
      <xdr:spPr bwMode="auto">
        <a:xfrm>
          <a:off x="2011680" y="868680"/>
          <a:ext cx="91440" cy="2247900"/>
        </a:xfrm>
        <a:prstGeom prst="leftBracket">
          <a:avLst>
            <a:gd name="adj" fmla="val 40745"/>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0</xdr:col>
      <xdr:colOff>89534</xdr:colOff>
      <xdr:row>41</xdr:row>
      <xdr:rowOff>76200</xdr:rowOff>
    </xdr:from>
    <xdr:to>
      <xdr:col>0</xdr:col>
      <xdr:colOff>2080259</xdr:colOff>
      <xdr:row>44</xdr:row>
      <xdr:rowOff>114300</xdr:rowOff>
    </xdr:to>
    <xdr:sp macro="" textlink="">
      <xdr:nvSpPr>
        <xdr:cNvPr id="15" name="AutoShape 42">
          <a:extLst>
            <a:ext uri="{FF2B5EF4-FFF2-40B4-BE49-F238E27FC236}">
              <a16:creationId xmlns:a16="http://schemas.microsoft.com/office/drawing/2014/main" id="{2FF3F25C-8504-4411-A36C-7CBEF20015F7}"/>
            </a:ext>
          </a:extLst>
        </xdr:cNvPr>
        <xdr:cNvSpPr>
          <a:spLocks noChangeArrowheads="1"/>
        </xdr:cNvSpPr>
      </xdr:nvSpPr>
      <xdr:spPr bwMode="auto">
        <a:xfrm>
          <a:off x="89534" y="8595360"/>
          <a:ext cx="1990725" cy="678180"/>
        </a:xfrm>
        <a:prstGeom prst="wedgeRoundRectCallout">
          <a:avLst>
            <a:gd name="adj1" fmla="val 51925"/>
            <a:gd name="adj2" fmla="val -583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主催する関係会員社名・団体名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もしくは関係団体以外を記入して</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49530</xdr:colOff>
      <xdr:row>66</xdr:row>
      <xdr:rowOff>85724</xdr:rowOff>
    </xdr:from>
    <xdr:to>
      <xdr:col>0</xdr:col>
      <xdr:colOff>1995925</xdr:colOff>
      <xdr:row>69</xdr:row>
      <xdr:rowOff>142875</xdr:rowOff>
    </xdr:to>
    <xdr:sp macro="" textlink="">
      <xdr:nvSpPr>
        <xdr:cNvPr id="16" name="AutoShape 41">
          <a:extLst>
            <a:ext uri="{FF2B5EF4-FFF2-40B4-BE49-F238E27FC236}">
              <a16:creationId xmlns:a16="http://schemas.microsoft.com/office/drawing/2014/main" id="{B966C807-DAAE-42BB-8F36-FE25E7DA679F}"/>
            </a:ext>
          </a:extLst>
        </xdr:cNvPr>
        <xdr:cNvSpPr>
          <a:spLocks noChangeArrowheads="1"/>
        </xdr:cNvSpPr>
      </xdr:nvSpPr>
      <xdr:spPr bwMode="auto">
        <a:xfrm>
          <a:off x="49530" y="13458824"/>
          <a:ext cx="1946395" cy="697231"/>
        </a:xfrm>
        <a:prstGeom prst="wedgeRoundRectCallout">
          <a:avLst>
            <a:gd name="adj1" fmla="val 55714"/>
            <a:gd name="adj2" fmla="val -72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年度別実務経験を記入して下さい！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工事名は代表する建築工事名を記入する。</a:t>
          </a:r>
        </a:p>
      </xdr:txBody>
    </xdr:sp>
    <xdr:clientData/>
  </xdr:twoCellAnchor>
  <xdr:twoCellAnchor>
    <xdr:from>
      <xdr:col>0</xdr:col>
      <xdr:colOff>127634</xdr:colOff>
      <xdr:row>89</xdr:row>
      <xdr:rowOff>163830</xdr:rowOff>
    </xdr:from>
    <xdr:to>
      <xdr:col>0</xdr:col>
      <xdr:colOff>2074166</xdr:colOff>
      <xdr:row>94</xdr:row>
      <xdr:rowOff>104789</xdr:rowOff>
    </xdr:to>
    <xdr:sp macro="" textlink="">
      <xdr:nvSpPr>
        <xdr:cNvPr id="17" name="AutoShape 43">
          <a:extLst>
            <a:ext uri="{FF2B5EF4-FFF2-40B4-BE49-F238E27FC236}">
              <a16:creationId xmlns:a16="http://schemas.microsoft.com/office/drawing/2014/main" id="{AC2087DE-C4F5-48FC-AE7E-05FE76A22B1E}"/>
            </a:ext>
          </a:extLst>
        </xdr:cNvPr>
        <xdr:cNvSpPr>
          <a:spLocks noChangeArrowheads="1"/>
        </xdr:cNvSpPr>
      </xdr:nvSpPr>
      <xdr:spPr bwMode="auto">
        <a:xfrm>
          <a:off x="127634" y="18444210"/>
          <a:ext cx="1946532" cy="1007759"/>
        </a:xfrm>
        <a:prstGeom prst="wedgeRoundRectCallout">
          <a:avLst>
            <a:gd name="adj1" fmla="val 50246"/>
            <a:gd name="adj2" fmla="val 72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実務経験述べ</a:t>
          </a:r>
          <a:r>
            <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10</a:t>
          </a: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年間以上を確認して下さい！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1100"/>
            </a:lnSpc>
            <a:defRPr sz="1000"/>
          </a:pPr>
          <a:endPar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 申込切日まで、延べ</a:t>
          </a:r>
          <a:r>
            <a:rPr lang="ja-JP" altLang="en-US" sz="1000" b="0" i="0" baseline="0">
              <a:effectLst/>
              <a:latin typeface="+mn-lt"/>
              <a:ea typeface="+mn-ea"/>
              <a:cs typeface="+mn-cs"/>
            </a:rPr>
            <a:t>１０</a:t>
          </a:r>
          <a:r>
            <a:rPr lang="ja-JP" altLang="ja-JP" sz="1000" b="0" i="0" baseline="0">
              <a:effectLst/>
              <a:latin typeface="+mn-lt"/>
              <a:ea typeface="+mn-ea"/>
              <a:cs typeface="+mn-cs"/>
            </a:rPr>
            <a:t>年間以上の職歴が無い場合は申込みできません。</a:t>
          </a:r>
          <a:endParaRPr lang="ja-JP" altLang="ja-JP">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289561</xdr:colOff>
      <xdr:row>43</xdr:row>
      <xdr:rowOff>171451</xdr:rowOff>
    </xdr:from>
    <xdr:to>
      <xdr:col>9</xdr:col>
      <xdr:colOff>285751</xdr:colOff>
      <xdr:row>46</xdr:row>
      <xdr:rowOff>137160</xdr:rowOff>
    </xdr:to>
    <xdr:sp macro="" textlink="">
      <xdr:nvSpPr>
        <xdr:cNvPr id="2" name="AutoShape 20">
          <a:extLst>
            <a:ext uri="{FF2B5EF4-FFF2-40B4-BE49-F238E27FC236}">
              <a16:creationId xmlns:a16="http://schemas.microsoft.com/office/drawing/2014/main" id="{00000000-0008-0000-0200-000002000000}"/>
            </a:ext>
          </a:extLst>
        </xdr:cNvPr>
        <xdr:cNvSpPr>
          <a:spLocks noChangeArrowheads="1"/>
        </xdr:cNvSpPr>
      </xdr:nvSpPr>
      <xdr:spPr bwMode="auto">
        <a:xfrm>
          <a:off x="3002281" y="8980171"/>
          <a:ext cx="2556510" cy="605789"/>
        </a:xfrm>
        <a:prstGeom prst="wedgeRoundRectCallout">
          <a:avLst>
            <a:gd name="adj1" fmla="val 60528"/>
            <a:gd name="adj2" fmla="val -434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3</xdr:col>
      <xdr:colOff>295275</xdr:colOff>
      <xdr:row>3</xdr:row>
      <xdr:rowOff>201930</xdr:rowOff>
    </xdr:from>
    <xdr:to>
      <xdr:col>9</xdr:col>
      <xdr:colOff>380999</xdr:colOff>
      <xdr:row>15</xdr:row>
      <xdr:rowOff>105226</xdr:rowOff>
    </xdr:to>
    <xdr:grpSp>
      <xdr:nvGrpSpPr>
        <xdr:cNvPr id="3" name="グループ化 2">
          <a:extLst>
            <a:ext uri="{FF2B5EF4-FFF2-40B4-BE49-F238E27FC236}">
              <a16:creationId xmlns:a16="http://schemas.microsoft.com/office/drawing/2014/main" id="{0D1A8618-2558-4A67-BB2D-99A2C088BD62}"/>
            </a:ext>
          </a:extLst>
        </xdr:cNvPr>
        <xdr:cNvGrpSpPr/>
      </xdr:nvGrpSpPr>
      <xdr:grpSpPr>
        <a:xfrm>
          <a:off x="1727835" y="537210"/>
          <a:ext cx="3926204" cy="2417896"/>
          <a:chOff x="1727835" y="704850"/>
          <a:chExt cx="3926204" cy="2417896"/>
        </a:xfrm>
      </xdr:grpSpPr>
      <xdr:sp macro="" textlink="">
        <xdr:nvSpPr>
          <xdr:cNvPr id="15495" name="Freeform 33">
            <a:extLst>
              <a:ext uri="{FF2B5EF4-FFF2-40B4-BE49-F238E27FC236}">
                <a16:creationId xmlns:a16="http://schemas.microsoft.com/office/drawing/2014/main" id="{00000000-0008-0000-0200-0000873C0000}"/>
              </a:ext>
            </a:extLst>
          </xdr:cNvPr>
          <xdr:cNvSpPr>
            <a:spLocks/>
          </xdr:cNvSpPr>
        </xdr:nvSpPr>
        <xdr:spPr bwMode="auto">
          <a:xfrm flipH="1">
            <a:off x="3745559" y="704850"/>
            <a:ext cx="1908480" cy="1604010"/>
          </a:xfrm>
          <a:custGeom>
            <a:avLst/>
            <a:gdLst>
              <a:gd name="T0" fmla="*/ 54 w 54"/>
              <a:gd name="T1" fmla="*/ 1914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6" name="Freeform 34">
            <a:extLst>
              <a:ext uri="{FF2B5EF4-FFF2-40B4-BE49-F238E27FC236}">
                <a16:creationId xmlns:a16="http://schemas.microsoft.com/office/drawing/2014/main" id="{00000000-0008-0000-0200-0000883C0000}"/>
              </a:ext>
            </a:extLst>
          </xdr:cNvPr>
          <xdr:cNvSpPr>
            <a:spLocks/>
          </xdr:cNvSpPr>
        </xdr:nvSpPr>
        <xdr:spPr bwMode="auto">
          <a:xfrm flipH="1">
            <a:off x="3977640" y="1847280"/>
            <a:ext cx="228250" cy="362284"/>
          </a:xfrm>
          <a:custGeom>
            <a:avLst/>
            <a:gdLst>
              <a:gd name="T0" fmla="*/ 54 w 54"/>
              <a:gd name="T1" fmla="*/ 0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7" name="Freeform 35">
            <a:extLst>
              <a:ext uri="{FF2B5EF4-FFF2-40B4-BE49-F238E27FC236}">
                <a16:creationId xmlns:a16="http://schemas.microsoft.com/office/drawing/2014/main" id="{00000000-0008-0000-0200-0000893C0000}"/>
              </a:ext>
            </a:extLst>
          </xdr:cNvPr>
          <xdr:cNvSpPr>
            <a:spLocks/>
          </xdr:cNvSpPr>
        </xdr:nvSpPr>
        <xdr:spPr bwMode="auto">
          <a:xfrm rot="16200000">
            <a:off x="1987830" y="2240366"/>
            <a:ext cx="622385" cy="1142376"/>
          </a:xfrm>
          <a:custGeom>
            <a:avLst/>
            <a:gdLst>
              <a:gd name="T0" fmla="*/ 5005 w 54"/>
              <a:gd name="T1" fmla="*/ 410498 h 89"/>
              <a:gd name="T2" fmla="*/ 5005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8" name="Freeform 36">
            <a:extLst>
              <a:ext uri="{FF2B5EF4-FFF2-40B4-BE49-F238E27FC236}">
                <a16:creationId xmlns:a16="http://schemas.microsoft.com/office/drawing/2014/main" id="{00000000-0008-0000-0200-00008A3C0000}"/>
              </a:ext>
            </a:extLst>
          </xdr:cNvPr>
          <xdr:cNvSpPr>
            <a:spLocks/>
          </xdr:cNvSpPr>
        </xdr:nvSpPr>
        <xdr:spPr bwMode="auto">
          <a:xfrm rot="10800000">
            <a:off x="4335780" y="2652114"/>
            <a:ext cx="1018168" cy="464466"/>
          </a:xfrm>
          <a:custGeom>
            <a:avLst/>
            <a:gdLst>
              <a:gd name="T0" fmla="*/ 168 w 54"/>
              <a:gd name="T1" fmla="*/ 1 h 89"/>
              <a:gd name="T2" fmla="*/ 168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 name="AutoShape 32">
            <a:extLst>
              <a:ext uri="{FF2B5EF4-FFF2-40B4-BE49-F238E27FC236}">
                <a16:creationId xmlns:a16="http://schemas.microsoft.com/office/drawing/2014/main" id="{00000000-0008-0000-0200-000009000000}"/>
              </a:ext>
            </a:extLst>
          </xdr:cNvPr>
          <xdr:cNvSpPr>
            <a:spLocks noChangeArrowheads="1"/>
          </xdr:cNvSpPr>
        </xdr:nvSpPr>
        <xdr:spPr bwMode="auto">
          <a:xfrm>
            <a:off x="2191897" y="2144539"/>
            <a:ext cx="2336288" cy="644381"/>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「講義・試験希望地」・「男・女」・「作業内容」・「証明者との関係」は、「▼」ボタンをクリックしてリストより選択してください。</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grpSp>
    <xdr:clientData/>
  </xdr:twoCellAnchor>
  <xdr:twoCellAnchor>
    <xdr:from>
      <xdr:col>2</xdr:col>
      <xdr:colOff>13335</xdr:colOff>
      <xdr:row>36</xdr:row>
      <xdr:rowOff>11431</xdr:rowOff>
    </xdr:from>
    <xdr:to>
      <xdr:col>5</xdr:col>
      <xdr:colOff>186690</xdr:colOff>
      <xdr:row>38</xdr:row>
      <xdr:rowOff>190500</xdr:rowOff>
    </xdr:to>
    <xdr:sp macro="" textlink="">
      <xdr:nvSpPr>
        <xdr:cNvPr id="14" name="AutoShape 39">
          <a:extLst>
            <a:ext uri="{FF2B5EF4-FFF2-40B4-BE49-F238E27FC236}">
              <a16:creationId xmlns:a16="http://schemas.microsoft.com/office/drawing/2014/main" id="{00000000-0008-0000-0200-00000E000000}"/>
            </a:ext>
          </a:extLst>
        </xdr:cNvPr>
        <xdr:cNvSpPr>
          <a:spLocks noChangeArrowheads="1"/>
        </xdr:cNvSpPr>
      </xdr:nvSpPr>
      <xdr:spPr bwMode="auto">
        <a:xfrm>
          <a:off x="805815" y="7463791"/>
          <a:ext cx="2093595" cy="605789"/>
        </a:xfrm>
        <a:prstGeom prst="roundRect">
          <a:avLst>
            <a:gd name="adj" fmla="val 16667"/>
          </a:avLst>
        </a:prstGeom>
        <a:solidFill>
          <a:schemeClr val="accent2">
            <a:lumMod val="20000"/>
            <a:lumOff val="80000"/>
          </a:schemeClr>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0000"/>
              </a:solidFill>
              <a:latin typeface="HGP創英角ｺﾞｼｯｸUB"/>
              <a:ea typeface="HGP創英角ｺﾞｼｯｸUB"/>
            </a:rPr>
            <a:t>色塗り・赤色文字部位が、入力する部位です。</a:t>
          </a:r>
        </a:p>
      </xdr:txBody>
    </xdr:sp>
    <xdr:clientData/>
  </xdr:twoCellAnchor>
  <xdr:twoCellAnchor>
    <xdr:from>
      <xdr:col>2</xdr:col>
      <xdr:colOff>323850</xdr:colOff>
      <xdr:row>9</xdr:row>
      <xdr:rowOff>19050</xdr:rowOff>
    </xdr:from>
    <xdr:to>
      <xdr:col>10</xdr:col>
      <xdr:colOff>636270</xdr:colOff>
      <xdr:row>40</xdr:row>
      <xdr:rowOff>19050</xdr:rowOff>
    </xdr:to>
    <xdr:grpSp>
      <xdr:nvGrpSpPr>
        <xdr:cNvPr id="15484" name="グループ化 3">
          <a:extLst>
            <a:ext uri="{FF2B5EF4-FFF2-40B4-BE49-F238E27FC236}">
              <a16:creationId xmlns:a16="http://schemas.microsoft.com/office/drawing/2014/main" id="{00000000-0008-0000-0200-00007C3C0000}"/>
            </a:ext>
          </a:extLst>
        </xdr:cNvPr>
        <xdr:cNvGrpSpPr>
          <a:grpSpLocks/>
        </xdr:cNvGrpSpPr>
      </xdr:nvGrpSpPr>
      <xdr:grpSpPr bwMode="auto">
        <a:xfrm>
          <a:off x="1116330" y="1588770"/>
          <a:ext cx="5433060" cy="6568440"/>
          <a:chOff x="1209675" y="1647825"/>
          <a:chExt cx="6096000" cy="6743700"/>
        </a:xfrm>
      </xdr:grpSpPr>
      <xdr:sp macro="" textlink="">
        <xdr:nvSpPr>
          <xdr:cNvPr id="15485" name="Freeform 40">
            <a:extLst>
              <a:ext uri="{FF2B5EF4-FFF2-40B4-BE49-F238E27FC236}">
                <a16:creationId xmlns:a16="http://schemas.microsoft.com/office/drawing/2014/main" id="{00000000-0008-0000-0200-00007D3C0000}"/>
              </a:ext>
            </a:extLst>
          </xdr:cNvPr>
          <xdr:cNvSpPr>
            <a:spLocks/>
          </xdr:cNvSpPr>
        </xdr:nvSpPr>
        <xdr:spPr bwMode="auto">
          <a:xfrm>
            <a:off x="1209675" y="1647825"/>
            <a:ext cx="981075" cy="5086350"/>
          </a:xfrm>
          <a:custGeom>
            <a:avLst/>
            <a:gdLst>
              <a:gd name="T0" fmla="*/ 2147483646 w 133"/>
              <a:gd name="T1" fmla="*/ 2147483646 h 534"/>
              <a:gd name="T2" fmla="*/ 0 w 133"/>
              <a:gd name="T3" fmla="*/ 2147483646 h 534"/>
              <a:gd name="T4" fmla="*/ 0 w 133"/>
              <a:gd name="T5" fmla="*/ 0 h 534"/>
              <a:gd name="T6" fmla="*/ 2147483646 w 133"/>
              <a:gd name="T7" fmla="*/ 0 h 5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534">
                <a:moveTo>
                  <a:pt x="133" y="534"/>
                </a:moveTo>
                <a:lnTo>
                  <a:pt x="0" y="534"/>
                </a:lnTo>
                <a:lnTo>
                  <a:pt x="0" y="0"/>
                </a:lnTo>
                <a:lnTo>
                  <a:pt x="71" y="0"/>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nvGrpSpPr>
          <xdr:cNvPr id="15486" name="グループ化 2">
            <a:extLst>
              <a:ext uri="{FF2B5EF4-FFF2-40B4-BE49-F238E27FC236}">
                <a16:creationId xmlns:a16="http://schemas.microsoft.com/office/drawing/2014/main" id="{00000000-0008-0000-0200-00007E3C0000}"/>
              </a:ext>
            </a:extLst>
          </xdr:cNvPr>
          <xdr:cNvGrpSpPr>
            <a:grpSpLocks/>
          </xdr:cNvGrpSpPr>
        </xdr:nvGrpSpPr>
        <xdr:grpSpPr bwMode="auto">
          <a:xfrm>
            <a:off x="1897933" y="4876800"/>
            <a:ext cx="5407742" cy="3514725"/>
            <a:chOff x="1897933" y="4876800"/>
            <a:chExt cx="5407742" cy="3514725"/>
          </a:xfrm>
        </xdr:grpSpPr>
        <xdr:sp macro="" textlink="">
          <xdr:nvSpPr>
            <xdr:cNvPr id="15487" name="AutoShape 21">
              <a:extLst>
                <a:ext uri="{FF2B5EF4-FFF2-40B4-BE49-F238E27FC236}">
                  <a16:creationId xmlns:a16="http://schemas.microsoft.com/office/drawing/2014/main" id="{00000000-0008-0000-0200-00007F3C0000}"/>
                </a:ext>
              </a:extLst>
            </xdr:cNvPr>
            <xdr:cNvSpPr>
              <a:spLocks noChangeArrowheads="1"/>
            </xdr:cNvSpPr>
          </xdr:nvSpPr>
          <xdr:spPr bwMode="auto">
            <a:xfrm>
              <a:off x="4448175" y="7286625"/>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8" name="AutoShape 24">
              <a:extLst>
                <a:ext uri="{FF2B5EF4-FFF2-40B4-BE49-F238E27FC236}">
                  <a16:creationId xmlns:a16="http://schemas.microsoft.com/office/drawing/2014/main" id="{00000000-0008-0000-0200-0000803C0000}"/>
                </a:ext>
              </a:extLst>
            </xdr:cNvPr>
            <xdr:cNvSpPr>
              <a:spLocks noChangeArrowheads="1"/>
            </xdr:cNvSpPr>
          </xdr:nvSpPr>
          <xdr:spPr bwMode="auto">
            <a:xfrm>
              <a:off x="5886450" y="6410325"/>
              <a:ext cx="1419225" cy="6477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9" name="AutoShape 25">
              <a:extLst>
                <a:ext uri="{FF2B5EF4-FFF2-40B4-BE49-F238E27FC236}">
                  <a16:creationId xmlns:a16="http://schemas.microsoft.com/office/drawing/2014/main" id="{00000000-0008-0000-0200-0000813C0000}"/>
                </a:ext>
              </a:extLst>
            </xdr:cNvPr>
            <xdr:cNvSpPr>
              <a:spLocks noChangeArrowheads="1"/>
            </xdr:cNvSpPr>
          </xdr:nvSpPr>
          <xdr:spPr bwMode="auto">
            <a:xfrm>
              <a:off x="4457700" y="4876800"/>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grpSp>
          <xdr:nvGrpSpPr>
            <xdr:cNvPr id="15490" name="Group 30">
              <a:extLst>
                <a:ext uri="{FF2B5EF4-FFF2-40B4-BE49-F238E27FC236}">
                  <a16:creationId xmlns:a16="http://schemas.microsoft.com/office/drawing/2014/main" id="{00000000-0008-0000-0200-0000823C0000}"/>
                </a:ext>
              </a:extLst>
            </xdr:cNvPr>
            <xdr:cNvGrpSpPr>
              <a:grpSpLocks/>
            </xdr:cNvGrpSpPr>
          </xdr:nvGrpSpPr>
          <xdr:grpSpPr bwMode="auto">
            <a:xfrm>
              <a:off x="3695700" y="5438775"/>
              <a:ext cx="2162175" cy="2409825"/>
              <a:chOff x="621" y="571"/>
              <a:chExt cx="227" cy="253"/>
            </a:xfrm>
          </xdr:grpSpPr>
          <xdr:sp macro="" textlink="">
            <xdr:nvSpPr>
              <xdr:cNvPr id="15492" name="Freeform 27">
                <a:extLst>
                  <a:ext uri="{FF2B5EF4-FFF2-40B4-BE49-F238E27FC236}">
                    <a16:creationId xmlns:a16="http://schemas.microsoft.com/office/drawing/2014/main" id="{00000000-0008-0000-0200-0000843C0000}"/>
                  </a:ext>
                </a:extLst>
              </xdr:cNvPr>
              <xdr:cNvSpPr>
                <a:spLocks/>
              </xdr:cNvSpPr>
            </xdr:nvSpPr>
            <xdr:spPr bwMode="auto">
              <a:xfrm>
                <a:off x="621" y="571"/>
                <a:ext cx="75" cy="253"/>
              </a:xfrm>
              <a:custGeom>
                <a:avLst/>
                <a:gdLst>
                  <a:gd name="T0" fmla="*/ 75 w 75"/>
                  <a:gd name="T1" fmla="*/ 0 h 253"/>
                  <a:gd name="T2" fmla="*/ 0 w 75"/>
                  <a:gd name="T3" fmla="*/ 0 h 253"/>
                  <a:gd name="T4" fmla="*/ 0 w 75"/>
                  <a:gd name="T5" fmla="*/ 253 h 253"/>
                  <a:gd name="T6" fmla="*/ 74 w 75"/>
                  <a:gd name="T7" fmla="*/ 253 h 2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5" h="253">
                    <a:moveTo>
                      <a:pt x="75" y="0"/>
                    </a:moveTo>
                    <a:lnTo>
                      <a:pt x="0" y="0"/>
                    </a:lnTo>
                    <a:lnTo>
                      <a:pt x="0" y="253"/>
                    </a:lnTo>
                    <a:lnTo>
                      <a:pt x="74" y="253"/>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stealth" w="lg" len="lg"/>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3" name="Line 28">
                <a:extLst>
                  <a:ext uri="{FF2B5EF4-FFF2-40B4-BE49-F238E27FC236}">
                    <a16:creationId xmlns:a16="http://schemas.microsoft.com/office/drawing/2014/main" id="{00000000-0008-0000-0200-0000853C0000}"/>
                  </a:ext>
                </a:extLst>
              </xdr:cNvPr>
              <xdr:cNvSpPr>
                <a:spLocks noChangeShapeType="1"/>
              </xdr:cNvSpPr>
            </xdr:nvSpPr>
            <xdr:spPr bwMode="auto">
              <a:xfrm flipV="1">
                <a:off x="621" y="710"/>
                <a:ext cx="227" cy="0"/>
              </a:xfrm>
              <a:prstGeom prst="line">
                <a:avLst/>
              </a:prstGeom>
              <a:noFill/>
              <a:ln w="28575">
                <a:solidFill>
                  <a:srgbClr xmlns:mc="http://schemas.openxmlformats.org/markup-compatibility/2006" xmlns:a14="http://schemas.microsoft.com/office/drawing/2010/main" val="339966" mc:Ignorable="a14" a14:legacySpreadsheetColorIndex="57"/>
                </a:solidFill>
                <a:round/>
                <a:headEnd type="stealth" w="lg" len="lg"/>
                <a:tailEnd type="stealth" w="lg" len="lg"/>
              </a:ln>
              <a:extLst>
                <a:ext uri="{909E8E84-426E-40DD-AFC4-6F175D3DCCD1}">
                  <a14:hiddenFill xmlns:a14="http://schemas.microsoft.com/office/drawing/2010/main">
                    <a:noFill/>
                  </a14:hiddenFill>
                </a:ext>
              </a:extLst>
            </xdr:spPr>
          </xdr:sp>
        </xdr:grpSp>
        <xdr:sp macro="" textlink="">
          <xdr:nvSpPr>
            <xdr:cNvPr id="22" name="AutoShape 22">
              <a:extLst>
                <a:ext uri="{FF2B5EF4-FFF2-40B4-BE49-F238E27FC236}">
                  <a16:creationId xmlns:a16="http://schemas.microsoft.com/office/drawing/2014/main" id="{00000000-0008-0000-0200-000016000000}"/>
                </a:ext>
              </a:extLst>
            </xdr:cNvPr>
            <xdr:cNvSpPr>
              <a:spLocks noChangeArrowheads="1"/>
            </xdr:cNvSpPr>
          </xdr:nvSpPr>
          <xdr:spPr bwMode="auto">
            <a:xfrm>
              <a:off x="1897933" y="6197084"/>
              <a:ext cx="2512141" cy="984766"/>
            </a:xfrm>
            <a:prstGeom prst="roundRect">
              <a:avLst>
                <a:gd name="adj" fmla="val 16667"/>
              </a:avLst>
            </a:prstGeom>
            <a:solidFill>
              <a:schemeClr val="accent6">
                <a:lumMod val="40000"/>
                <a:lumOff val="60000"/>
              </a:schemeClr>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1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xdr:txBody>
        </xdr:sp>
      </xdr:grpSp>
    </xdr:grpSp>
    <xdr:clientData/>
  </xdr:twoCellAnchor>
  <xdr:twoCellAnchor>
    <xdr:from>
      <xdr:col>8</xdr:col>
      <xdr:colOff>38100</xdr:colOff>
      <xdr:row>6</xdr:row>
      <xdr:rowOff>146685</xdr:rowOff>
    </xdr:from>
    <xdr:to>
      <xdr:col>9</xdr:col>
      <xdr:colOff>262020</xdr:colOff>
      <xdr:row>11</xdr:row>
      <xdr:rowOff>159885</xdr:rowOff>
    </xdr:to>
    <xdr:grpSp>
      <xdr:nvGrpSpPr>
        <xdr:cNvPr id="31" name="Group 32">
          <a:extLst>
            <a:ext uri="{FF2B5EF4-FFF2-40B4-BE49-F238E27FC236}">
              <a16:creationId xmlns:a16="http://schemas.microsoft.com/office/drawing/2014/main" id="{DBC50AAD-4FB3-44E3-A574-8B5285E57936}"/>
            </a:ext>
          </a:extLst>
        </xdr:cNvPr>
        <xdr:cNvGrpSpPr>
          <a:grpSpLocks/>
        </xdr:cNvGrpSpPr>
      </xdr:nvGrpSpPr>
      <xdr:grpSpPr bwMode="auto">
        <a:xfrm>
          <a:off x="4671060" y="1076325"/>
          <a:ext cx="864000" cy="1080000"/>
          <a:chOff x="549" y="164"/>
          <a:chExt cx="91" cy="113"/>
        </a:xfrm>
      </xdr:grpSpPr>
      <xdr:sp macro="" textlink="">
        <xdr:nvSpPr>
          <xdr:cNvPr id="32" name="Rectangle 33">
            <a:extLst>
              <a:ext uri="{FF2B5EF4-FFF2-40B4-BE49-F238E27FC236}">
                <a16:creationId xmlns:a16="http://schemas.microsoft.com/office/drawing/2014/main" id="{7F4A97C8-6334-4611-9ADF-1BF92251A18E}"/>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 name="Freeform 34">
            <a:extLst>
              <a:ext uri="{FF2B5EF4-FFF2-40B4-BE49-F238E27FC236}">
                <a16:creationId xmlns:a16="http://schemas.microsoft.com/office/drawing/2014/main" id="{5B8DB0D2-1A4B-4C51-8E5A-DB5D467F2663}"/>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34" name="AutoShape 35">
            <a:extLst>
              <a:ext uri="{FF2B5EF4-FFF2-40B4-BE49-F238E27FC236}">
                <a16:creationId xmlns:a16="http://schemas.microsoft.com/office/drawing/2014/main" id="{D35CBEB7-8A29-4B60-8F42-9929629F64B9}"/>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5" name="Freeform 36">
            <a:extLst>
              <a:ext uri="{FF2B5EF4-FFF2-40B4-BE49-F238E27FC236}">
                <a16:creationId xmlns:a16="http://schemas.microsoft.com/office/drawing/2014/main" id="{96662F9C-BE5D-4317-884D-AE0C2F62C63F}"/>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622935</xdr:colOff>
      <xdr:row>5</xdr:row>
      <xdr:rowOff>32385</xdr:rowOff>
    </xdr:from>
    <xdr:to>
      <xdr:col>12</xdr:col>
      <xdr:colOff>577215</xdr:colOff>
      <xdr:row>12</xdr:row>
      <xdr:rowOff>392430</xdr:rowOff>
    </xdr:to>
    <xdr:sp macro="" textlink="">
      <xdr:nvSpPr>
        <xdr:cNvPr id="22569" name="AutoShape 4">
          <a:extLst>
            <a:ext uri="{FF2B5EF4-FFF2-40B4-BE49-F238E27FC236}">
              <a16:creationId xmlns:a16="http://schemas.microsoft.com/office/drawing/2014/main" id="{00000000-0008-0000-0300-000029580000}"/>
            </a:ext>
          </a:extLst>
        </xdr:cNvPr>
        <xdr:cNvSpPr>
          <a:spLocks noChangeArrowheads="1"/>
        </xdr:cNvSpPr>
      </xdr:nvSpPr>
      <xdr:spPr bwMode="auto">
        <a:xfrm>
          <a:off x="2055495" y="870585"/>
          <a:ext cx="5814060" cy="1975485"/>
        </a:xfrm>
        <a:prstGeom prst="roundRect">
          <a:avLst>
            <a:gd name="adj" fmla="val 16667"/>
          </a:avLst>
        </a:prstGeom>
        <a:solidFill>
          <a:srgbClr xmlns:mc="http://schemas.openxmlformats.org/markup-compatibility/2006" xmlns:a14="http://schemas.microsoft.com/office/drawing/2010/main" val="CCFFFF" mc:Ignorable="a14" a14:legacySpreadsheetColorIndex="41">
            <a:alpha val="50195"/>
          </a:srgbClr>
        </a:solidFill>
        <a:ln w="38100" algn="ctr">
          <a:solidFill>
            <a:srgbClr xmlns:mc="http://schemas.openxmlformats.org/markup-compatibility/2006" xmlns:a14="http://schemas.microsoft.com/office/drawing/2010/main" val="0000FF" mc:Ignorable="a14" a14:legacySpreadsheetColorIndex="12"/>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6</xdr:col>
      <xdr:colOff>466725</xdr:colOff>
      <xdr:row>10</xdr:row>
      <xdr:rowOff>9525</xdr:rowOff>
    </xdr:from>
    <xdr:to>
      <xdr:col>10</xdr:col>
      <xdr:colOff>632460</xdr:colOff>
      <xdr:row>11</xdr:row>
      <xdr:rowOff>198121</xdr:rowOff>
    </xdr:to>
    <xdr:sp macro="" textlink="">
      <xdr:nvSpPr>
        <xdr:cNvPr id="3" name="AutoShape 1">
          <a:extLst>
            <a:ext uri="{FF2B5EF4-FFF2-40B4-BE49-F238E27FC236}">
              <a16:creationId xmlns:a16="http://schemas.microsoft.com/office/drawing/2014/main" id="{00000000-0008-0000-0300-000003000000}"/>
            </a:ext>
          </a:extLst>
        </xdr:cNvPr>
        <xdr:cNvSpPr>
          <a:spLocks noChangeArrowheads="1"/>
        </xdr:cNvSpPr>
      </xdr:nvSpPr>
      <xdr:spPr bwMode="auto">
        <a:xfrm>
          <a:off x="3819525" y="1868805"/>
          <a:ext cx="2726055" cy="440056"/>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lgn="ctr">
          <a:solidFill>
            <a:srgbClr xmlns:mc="http://schemas.openxmlformats.org/markup-compatibility/2006" xmlns:a14="http://schemas.microsoft.com/office/drawing/2010/main" val="0000FF" mc:Ignorable="a14" a14:legacySpreadsheetColorIndex="12"/>
          </a:solidFill>
          <a:round/>
          <a:headEnd/>
          <a:tailEnd/>
        </a:ln>
        <a:effectLst>
          <a:outerShdw dist="35921" dir="2700000" algn="ctr" rotWithShape="0">
            <a:srgbClr xmlns:mc="http://schemas.openxmlformats.org/markup-compatibility/2006" xmlns:a14="http://schemas.microsoft.com/office/drawing/2010/main" val="00CCFF" mc:Ignorable="a14" a14:legacySpreadsheetColorIndex="4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この項目全てが、「別紙様式17-1-1改」の</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情報をリンク貼付けしています。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9</xdr:col>
      <xdr:colOff>9525</xdr:colOff>
      <xdr:row>15</xdr:row>
      <xdr:rowOff>9525</xdr:rowOff>
    </xdr:from>
    <xdr:to>
      <xdr:col>12</xdr:col>
      <xdr:colOff>0</xdr:colOff>
      <xdr:row>47</xdr:row>
      <xdr:rowOff>0</xdr:rowOff>
    </xdr:to>
    <xdr:sp macro="" textlink="">
      <xdr:nvSpPr>
        <xdr:cNvPr id="22571" name="AutoShape 2">
          <a:extLst>
            <a:ext uri="{FF2B5EF4-FFF2-40B4-BE49-F238E27FC236}">
              <a16:creationId xmlns:a16="http://schemas.microsoft.com/office/drawing/2014/main" id="{00000000-0008-0000-0300-00002B580000}"/>
            </a:ext>
          </a:extLst>
        </xdr:cNvPr>
        <xdr:cNvSpPr>
          <a:spLocks noChangeArrowheads="1"/>
        </xdr:cNvSpPr>
      </xdr:nvSpPr>
      <xdr:spPr bwMode="auto">
        <a:xfrm>
          <a:off x="5895975" y="3057525"/>
          <a:ext cx="2238375" cy="7000875"/>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8</xdr:col>
      <xdr:colOff>0</xdr:colOff>
      <xdr:row>15</xdr:row>
      <xdr:rowOff>0</xdr:rowOff>
    </xdr:from>
    <xdr:to>
      <xdr:col>9</xdr:col>
      <xdr:colOff>9525</xdr:colOff>
      <xdr:row>46</xdr:row>
      <xdr:rowOff>209550</xdr:rowOff>
    </xdr:to>
    <xdr:sp macro="" textlink="">
      <xdr:nvSpPr>
        <xdr:cNvPr id="22572" name="AutoShape 6">
          <a:extLst>
            <a:ext uri="{FF2B5EF4-FFF2-40B4-BE49-F238E27FC236}">
              <a16:creationId xmlns:a16="http://schemas.microsoft.com/office/drawing/2014/main" id="{00000000-0008-0000-0300-00002C580000}"/>
            </a:ext>
          </a:extLst>
        </xdr:cNvPr>
        <xdr:cNvSpPr>
          <a:spLocks noChangeArrowheads="1"/>
        </xdr:cNvSpPr>
      </xdr:nvSpPr>
      <xdr:spPr bwMode="auto">
        <a:xfrm>
          <a:off x="5172075" y="3048000"/>
          <a:ext cx="723900" cy="7000875"/>
        </a:xfrm>
        <a:prstGeom prst="roundRect">
          <a:avLst>
            <a:gd name="adj" fmla="val 16667"/>
          </a:avLst>
        </a:prstGeom>
        <a:solidFill>
          <a:srgbClr xmlns:mc="http://schemas.openxmlformats.org/markup-compatibility/2006" xmlns:a14="http://schemas.microsoft.com/office/drawing/2010/main" val="FFCC99" mc:Ignorable="a14" a14:legacySpreadsheetColorIndex="47">
            <a:alpha val="50195"/>
          </a:srgbClr>
        </a:solidFill>
        <a:ln w="38100" algn="ctr">
          <a:solidFill>
            <a:srgbClr xmlns:mc="http://schemas.openxmlformats.org/markup-compatibility/2006" xmlns:a14="http://schemas.microsoft.com/office/drawing/2010/main" val="FF6600" mc:Ignorable="a14" a14:legacySpreadsheetColorIndex="53"/>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7</xdr:col>
      <xdr:colOff>381000</xdr:colOff>
      <xdr:row>27</xdr:row>
      <xdr:rowOff>123825</xdr:rowOff>
    </xdr:from>
    <xdr:to>
      <xdr:col>10</xdr:col>
      <xdr:colOff>190500</xdr:colOff>
      <xdr:row>30</xdr:row>
      <xdr:rowOff>99060</xdr:rowOff>
    </xdr:to>
    <xdr:sp macro="" textlink="">
      <xdr:nvSpPr>
        <xdr:cNvPr id="6" name="AutoShape 7">
          <a:extLst>
            <a:ext uri="{FF2B5EF4-FFF2-40B4-BE49-F238E27FC236}">
              <a16:creationId xmlns:a16="http://schemas.microsoft.com/office/drawing/2014/main" id="{00000000-0008-0000-0300-000006000000}"/>
            </a:ext>
          </a:extLst>
        </xdr:cNvPr>
        <xdr:cNvSpPr>
          <a:spLocks noChangeArrowheads="1"/>
        </xdr:cNvSpPr>
      </xdr:nvSpPr>
      <xdr:spPr bwMode="auto">
        <a:xfrm>
          <a:off x="4373880" y="5907405"/>
          <a:ext cx="1729740" cy="615315"/>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現場地位は、「▼」ボタンをクリックしてリストより「職長」・「施工員」を選択してください。</a:t>
          </a:r>
        </a:p>
        <a:p>
          <a:pPr algn="l" rtl="0">
            <a:lnSpc>
              <a:spcPts val="10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8</xdr:col>
      <xdr:colOff>638175</xdr:colOff>
      <xdr:row>20</xdr:row>
      <xdr:rowOff>76200</xdr:rowOff>
    </xdr:from>
    <xdr:to>
      <xdr:col>12</xdr:col>
      <xdr:colOff>152400</xdr:colOff>
      <xdr:row>24</xdr:row>
      <xdr:rowOff>180975</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5810250" y="4219575"/>
          <a:ext cx="2476500" cy="98107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7</xdr:col>
      <xdr:colOff>257175</xdr:colOff>
      <xdr:row>46</xdr:row>
      <xdr:rowOff>83820</xdr:rowOff>
    </xdr:from>
    <xdr:to>
      <xdr:col>11</xdr:col>
      <xdr:colOff>581025</xdr:colOff>
      <xdr:row>49</xdr:row>
      <xdr:rowOff>45720</xdr:rowOff>
    </xdr:to>
    <xdr:sp macro="" textlink="">
      <xdr:nvSpPr>
        <xdr:cNvPr id="8" name="AutoShape 8">
          <a:extLst>
            <a:ext uri="{FF2B5EF4-FFF2-40B4-BE49-F238E27FC236}">
              <a16:creationId xmlns:a16="http://schemas.microsoft.com/office/drawing/2014/main" id="{00000000-0008-0000-0300-000008000000}"/>
            </a:ext>
          </a:extLst>
        </xdr:cNvPr>
        <xdr:cNvSpPr>
          <a:spLocks noChangeArrowheads="1"/>
        </xdr:cNvSpPr>
      </xdr:nvSpPr>
      <xdr:spPr bwMode="auto">
        <a:xfrm>
          <a:off x="4250055" y="9921240"/>
          <a:ext cx="2884170" cy="556260"/>
        </a:xfrm>
        <a:prstGeom prst="wedgeRoundRectCallout">
          <a:avLst>
            <a:gd name="adj1" fmla="val 59263"/>
            <a:gd name="adj2" fmla="val 722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4</xdr:col>
      <xdr:colOff>22860</xdr:colOff>
      <xdr:row>39</xdr:row>
      <xdr:rowOff>190500</xdr:rowOff>
    </xdr:from>
    <xdr:to>
      <xdr:col>8</xdr:col>
      <xdr:colOff>1905</xdr:colOff>
      <xdr:row>42</xdr:row>
      <xdr:rowOff>161925</xdr:rowOff>
    </xdr:to>
    <xdr:sp macro="" textlink="">
      <xdr:nvSpPr>
        <xdr:cNvPr id="9" name="AutoShape 9">
          <a:extLst>
            <a:ext uri="{FF2B5EF4-FFF2-40B4-BE49-F238E27FC236}">
              <a16:creationId xmlns:a16="http://schemas.microsoft.com/office/drawing/2014/main" id="{00000000-0008-0000-0300-000009000000}"/>
            </a:ext>
          </a:extLst>
        </xdr:cNvPr>
        <xdr:cNvSpPr>
          <a:spLocks noChangeArrowheads="1"/>
        </xdr:cNvSpPr>
      </xdr:nvSpPr>
      <xdr:spPr bwMode="auto">
        <a:xfrm>
          <a:off x="2095500" y="8534400"/>
          <a:ext cx="2539365" cy="611505"/>
        </a:xfrm>
        <a:prstGeom prst="roundRect">
          <a:avLst>
            <a:gd name="adj" fmla="val 16667"/>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6600"/>
              </a:solidFill>
              <a:latin typeface="HGP創英角ｺﾞｼｯｸUB"/>
              <a:ea typeface="HGP創英角ｺﾞｼｯｸUB"/>
            </a:rPr>
            <a:t>色塗り・赤色文字部位が、入力する部位です。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0000@&#9675;&#9675;&#9651;&#9651;" TargetMode="External"/><Relationship Id="rId1" Type="http://schemas.openxmlformats.org/officeDocument/2006/relationships/hyperlink" Target="mailto:0000@&#9675;&#9675;&#9651;&#9651;"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sheetPr>
  <dimension ref="A1:AE102"/>
  <sheetViews>
    <sheetView showGridLines="0" showRowColHeaders="0" showZeros="0" tabSelected="1" view="pageBreakPreview" zoomScaleNormal="100" zoomScaleSheetLayoutView="100" workbookViewId="0">
      <selection activeCell="B1" sqref="B1"/>
    </sheetView>
  </sheetViews>
  <sheetFormatPr defaultColWidth="9" defaultRowHeight="20.100000000000001" customHeight="1"/>
  <cols>
    <col min="1" max="1" width="31.33203125" style="242" customWidth="1"/>
    <col min="2" max="11" width="9.33203125" style="5" customWidth="1"/>
    <col min="12" max="12" width="2.21875" style="2" customWidth="1"/>
    <col min="13" max="13" width="9.44140625" style="5" hidden="1" customWidth="1"/>
    <col min="14" max="15" width="9" style="5" hidden="1" customWidth="1"/>
    <col min="16" max="17" width="9" style="5" customWidth="1"/>
    <col min="18" max="41" width="9" style="5"/>
    <col min="42" max="42" width="9.44140625" style="5" bestFit="1" customWidth="1"/>
    <col min="43" max="43" width="10.44140625" style="5" bestFit="1" customWidth="1"/>
    <col min="44" max="16384" width="9" style="5"/>
  </cols>
  <sheetData>
    <row r="1" spans="1:31" ht="13.5" customHeight="1">
      <c r="J1" s="496">
        <v>45016</v>
      </c>
      <c r="K1" s="496"/>
    </row>
    <row r="2" spans="1:31" ht="13.5" customHeight="1" thickBot="1">
      <c r="B2" s="245" t="s">
        <v>244</v>
      </c>
      <c r="J2" s="497"/>
      <c r="K2" s="497"/>
    </row>
    <row r="3" spans="1:31" s="2" customFormat="1" ht="15">
      <c r="A3" s="242"/>
      <c r="B3" s="245" t="s">
        <v>274</v>
      </c>
      <c r="D3" s="482" t="s">
        <v>62</v>
      </c>
      <c r="E3" s="483"/>
      <c r="F3" s="483"/>
      <c r="G3" s="483"/>
      <c r="H3" s="483"/>
      <c r="I3" s="452" t="s">
        <v>32</v>
      </c>
      <c r="J3" s="453"/>
      <c r="K3" s="454"/>
      <c r="L3" s="1"/>
      <c r="M3" s="287" t="s">
        <v>29</v>
      </c>
      <c r="N3" s="287"/>
      <c r="P3" s="287"/>
      <c r="Q3" s="287"/>
      <c r="S3" s="287"/>
      <c r="T3" s="287"/>
    </row>
    <row r="4" spans="1:31" s="2" customFormat="1" ht="16.8" customHeight="1">
      <c r="A4" s="339" t="s">
        <v>276</v>
      </c>
      <c r="B4" s="513" t="s">
        <v>289</v>
      </c>
      <c r="C4" s="513"/>
      <c r="D4" s="484" t="s">
        <v>78</v>
      </c>
      <c r="E4" s="485"/>
      <c r="F4" s="485"/>
      <c r="G4" s="485"/>
      <c r="H4" s="485"/>
      <c r="I4" s="272" t="s">
        <v>258</v>
      </c>
      <c r="J4" s="455"/>
      <c r="K4" s="456"/>
      <c r="L4" s="1"/>
      <c r="M4" s="287"/>
      <c r="N4" s="287" t="s">
        <v>277</v>
      </c>
      <c r="P4" s="287"/>
      <c r="Q4" s="287"/>
      <c r="S4" s="287"/>
      <c r="T4" s="287"/>
    </row>
    <row r="5" spans="1:31" s="2" customFormat="1" ht="16.8" customHeight="1" thickBot="1">
      <c r="A5" s="242"/>
      <c r="B5" s="513"/>
      <c r="C5" s="513"/>
      <c r="D5" s="486"/>
      <c r="E5" s="486"/>
      <c r="F5" s="486"/>
      <c r="G5" s="486"/>
      <c r="H5" s="486"/>
      <c r="I5" s="273" t="s">
        <v>259</v>
      </c>
      <c r="J5" s="457"/>
      <c r="K5" s="458"/>
      <c r="L5" s="1"/>
      <c r="M5" s="287"/>
      <c r="N5" s="287" t="s">
        <v>278</v>
      </c>
      <c r="P5" s="287"/>
      <c r="Q5" s="287"/>
      <c r="S5" s="287"/>
      <c r="T5" s="287"/>
    </row>
    <row r="6" spans="1:31" ht="13.2" customHeight="1">
      <c r="B6" s="444" t="s">
        <v>35</v>
      </c>
      <c r="C6" s="62" t="s">
        <v>79</v>
      </c>
      <c r="D6" s="493"/>
      <c r="E6" s="494"/>
      <c r="F6" s="494"/>
      <c r="G6" s="495"/>
      <c r="H6" s="459" t="s">
        <v>43</v>
      </c>
      <c r="I6" s="507" t="s">
        <v>42</v>
      </c>
      <c r="J6" s="508"/>
      <c r="K6" s="509"/>
      <c r="L6" s="1"/>
      <c r="M6" s="288"/>
      <c r="N6" s="287" t="s">
        <v>279</v>
      </c>
      <c r="P6" s="288"/>
      <c r="Q6" s="288"/>
      <c r="R6" s="289"/>
      <c r="S6" s="290"/>
      <c r="T6" s="288"/>
      <c r="U6" s="7"/>
      <c r="V6" s="7"/>
    </row>
    <row r="7" spans="1:31" ht="16.8" customHeight="1">
      <c r="B7" s="445"/>
      <c r="C7" s="470" t="s">
        <v>14</v>
      </c>
      <c r="D7" s="487"/>
      <c r="E7" s="488"/>
      <c r="F7" s="488"/>
      <c r="G7" s="489"/>
      <c r="H7" s="460"/>
      <c r="I7" s="510"/>
      <c r="J7" s="511"/>
      <c r="K7" s="512"/>
      <c r="L7" s="1"/>
      <c r="N7" s="287" t="s">
        <v>271</v>
      </c>
      <c r="T7" s="288"/>
      <c r="U7" s="7"/>
      <c r="V7" s="7"/>
    </row>
    <row r="8" spans="1:31" ht="16.8" customHeight="1">
      <c r="B8" s="445"/>
      <c r="C8" s="471"/>
      <c r="D8" s="490"/>
      <c r="E8" s="491"/>
      <c r="F8" s="491"/>
      <c r="G8" s="492"/>
      <c r="H8" s="461"/>
      <c r="I8" s="270"/>
      <c r="J8" s="504" t="s">
        <v>263</v>
      </c>
      <c r="K8" s="505"/>
      <c r="L8" s="1"/>
      <c r="N8" s="287" t="s">
        <v>280</v>
      </c>
      <c r="T8" s="288"/>
      <c r="U8" s="7"/>
      <c r="V8" s="7"/>
    </row>
    <row r="9" spans="1:31" ht="17.25" customHeight="1">
      <c r="B9" s="445"/>
      <c r="C9" s="462" t="s">
        <v>28</v>
      </c>
      <c r="D9" s="464"/>
      <c r="E9" s="465"/>
      <c r="F9" s="63" t="s">
        <v>34</v>
      </c>
      <c r="G9" s="468">
        <f>DATEDIF($D$9,$J$1,"Y")</f>
        <v>123</v>
      </c>
      <c r="H9" s="276" t="s">
        <v>25</v>
      </c>
      <c r="I9" s="270"/>
      <c r="J9" s="506"/>
      <c r="K9" s="505"/>
      <c r="L9" s="1"/>
      <c r="N9" s="287" t="s">
        <v>272</v>
      </c>
      <c r="R9" s="271"/>
      <c r="S9" s="1"/>
    </row>
    <row r="10" spans="1:31" ht="17.25" customHeight="1">
      <c r="B10" s="445"/>
      <c r="C10" s="463"/>
      <c r="D10" s="466"/>
      <c r="E10" s="467"/>
      <c r="F10" s="22" t="s">
        <v>1</v>
      </c>
      <c r="G10" s="469"/>
      <c r="H10" s="275" t="s">
        <v>268</v>
      </c>
      <c r="I10" s="270"/>
      <c r="J10" s="506"/>
      <c r="K10" s="505"/>
      <c r="L10" s="1"/>
      <c r="M10" s="61"/>
      <c r="N10" s="288" t="s">
        <v>174</v>
      </c>
      <c r="R10" s="271"/>
      <c r="S10" s="2"/>
      <c r="T10" s="2"/>
      <c r="U10" s="2"/>
    </row>
    <row r="11" spans="1:31" ht="17.25" customHeight="1">
      <c r="B11" s="445"/>
      <c r="C11" s="30" t="s">
        <v>80</v>
      </c>
      <c r="D11" s="498"/>
      <c r="E11" s="499"/>
      <c r="F11" s="8"/>
      <c r="G11" s="64"/>
      <c r="H11" s="257"/>
      <c r="I11" s="251"/>
      <c r="J11" s="506"/>
      <c r="K11" s="505"/>
      <c r="L11" s="1"/>
      <c r="M11" s="61"/>
      <c r="R11" s="6"/>
    </row>
    <row r="12" spans="1:31" ht="17.25" customHeight="1">
      <c r="B12" s="445"/>
      <c r="C12" s="472" t="s">
        <v>13</v>
      </c>
      <c r="D12" s="473"/>
      <c r="E12" s="474"/>
      <c r="F12" s="474"/>
      <c r="G12" s="474"/>
      <c r="H12" s="475"/>
      <c r="I12" s="251"/>
      <c r="J12" s="506"/>
      <c r="K12" s="505"/>
      <c r="L12" s="1"/>
      <c r="M12" s="288" t="s">
        <v>37</v>
      </c>
      <c r="Q12" s="269"/>
      <c r="R12" s="6"/>
    </row>
    <row r="13" spans="1:31" ht="17.25" customHeight="1" thickBot="1">
      <c r="B13" s="445"/>
      <c r="C13" s="472"/>
      <c r="D13" s="476"/>
      <c r="E13" s="477"/>
      <c r="F13" s="477"/>
      <c r="G13" s="477"/>
      <c r="H13" s="478"/>
      <c r="I13" s="522" t="s">
        <v>262</v>
      </c>
      <c r="J13" s="523"/>
      <c r="K13" s="524"/>
      <c r="L13" s="1"/>
      <c r="M13" s="61"/>
      <c r="N13" s="288" t="s">
        <v>38</v>
      </c>
      <c r="Q13" s="269"/>
      <c r="R13" s="6"/>
    </row>
    <row r="14" spans="1:31" ht="17.25" customHeight="1">
      <c r="B14" s="445"/>
      <c r="C14" s="31" t="s">
        <v>0</v>
      </c>
      <c r="D14" s="519"/>
      <c r="E14" s="520"/>
      <c r="F14" s="258" t="s">
        <v>15</v>
      </c>
      <c r="G14" s="481"/>
      <c r="H14" s="520"/>
      <c r="I14" s="31" t="s">
        <v>82</v>
      </c>
      <c r="J14" s="519"/>
      <c r="K14" s="521"/>
      <c r="L14" s="1"/>
      <c r="M14" s="61"/>
      <c r="N14" s="289" t="s">
        <v>40</v>
      </c>
      <c r="Q14" s="6"/>
      <c r="R14" s="6"/>
      <c r="S14" s="6"/>
      <c r="T14" s="6"/>
      <c r="U14" s="6"/>
      <c r="V14" s="6"/>
      <c r="W14" s="6"/>
      <c r="X14" s="6"/>
      <c r="Y14" s="6"/>
      <c r="Z14" s="6"/>
    </row>
    <row r="15" spans="1:31" ht="17.25" customHeight="1">
      <c r="B15" s="446"/>
      <c r="C15" s="292" t="s">
        <v>81</v>
      </c>
      <c r="D15" s="448"/>
      <c r="E15" s="449"/>
      <c r="F15" s="449"/>
      <c r="G15" s="449"/>
      <c r="H15" s="449"/>
      <c r="I15" s="450"/>
      <c r="J15" s="450"/>
      <c r="K15" s="451"/>
      <c r="L15" s="1"/>
      <c r="N15" s="288" t="s">
        <v>39</v>
      </c>
      <c r="P15" s="288"/>
      <c r="Q15" s="288"/>
      <c r="S15" s="290"/>
      <c r="T15" s="12"/>
      <c r="U15" s="6"/>
      <c r="V15" s="6"/>
      <c r="W15" s="6"/>
      <c r="X15" s="6"/>
      <c r="Y15" s="6"/>
      <c r="Z15" s="6"/>
      <c r="AA15" s="6"/>
      <c r="AB15" s="6"/>
      <c r="AC15" s="6"/>
      <c r="AD15" s="6"/>
      <c r="AE15" s="6"/>
    </row>
    <row r="16" spans="1:31" ht="17.25" customHeight="1" thickBot="1">
      <c r="B16" s="447"/>
      <c r="C16" s="65" t="s">
        <v>29</v>
      </c>
      <c r="D16" s="514"/>
      <c r="E16" s="515"/>
      <c r="F16" s="515"/>
      <c r="G16" s="66" t="s">
        <v>31</v>
      </c>
      <c r="H16" s="516" t="s">
        <v>30</v>
      </c>
      <c r="I16" s="517"/>
      <c r="J16" s="514"/>
      <c r="K16" s="518"/>
      <c r="L16" s="1"/>
      <c r="M16" s="288"/>
      <c r="N16" s="291" t="s">
        <v>41</v>
      </c>
      <c r="P16" s="288"/>
      <c r="Q16" s="291"/>
      <c r="S16" s="290"/>
      <c r="T16" s="6"/>
      <c r="U16" s="6"/>
      <c r="V16" s="6"/>
      <c r="W16" s="6"/>
      <c r="X16" s="6"/>
      <c r="Y16" s="6"/>
      <c r="Z16" s="6"/>
      <c r="AA16" s="6"/>
      <c r="AB16" s="6"/>
      <c r="AC16" s="6"/>
      <c r="AD16" s="6"/>
      <c r="AE16" s="6"/>
    </row>
    <row r="17" spans="1:31" ht="13.5" customHeight="1">
      <c r="B17" s="502" t="s">
        <v>264</v>
      </c>
      <c r="C17" s="252" t="s">
        <v>83</v>
      </c>
      <c r="D17" s="525"/>
      <c r="E17" s="526"/>
      <c r="F17" s="526"/>
      <c r="G17" s="527"/>
      <c r="H17" s="479" t="s">
        <v>11</v>
      </c>
      <c r="I17" s="528"/>
      <c r="J17" s="479" t="s">
        <v>12</v>
      </c>
      <c r="K17" s="480"/>
      <c r="L17" s="1"/>
      <c r="M17" s="61"/>
      <c r="N17" s="61"/>
      <c r="O17" s="61"/>
      <c r="P17" s="61"/>
      <c r="Q17" s="61"/>
      <c r="R17" s="61"/>
      <c r="S17" s="1"/>
      <c r="T17" s="6"/>
      <c r="U17" s="6"/>
      <c r="V17" s="6"/>
      <c r="W17" s="6"/>
      <c r="X17" s="6"/>
      <c r="Y17" s="6"/>
      <c r="Z17" s="6"/>
      <c r="AA17" s="6"/>
      <c r="AB17" s="6"/>
      <c r="AC17" s="6"/>
      <c r="AD17" s="6"/>
      <c r="AE17" s="6"/>
    </row>
    <row r="18" spans="1:31" ht="17.25" customHeight="1">
      <c r="B18" s="503"/>
      <c r="C18" s="253" t="s">
        <v>18</v>
      </c>
      <c r="D18" s="481"/>
      <c r="E18" s="434"/>
      <c r="F18" s="434"/>
      <c r="G18" s="437"/>
      <c r="H18" s="415" t="s">
        <v>10</v>
      </c>
      <c r="I18" s="416"/>
      <c r="J18" s="417" t="s">
        <v>84</v>
      </c>
      <c r="K18" s="418"/>
      <c r="L18" s="19"/>
      <c r="M18" s="61"/>
      <c r="N18" s="291" t="s">
        <v>290</v>
      </c>
      <c r="O18" s="61"/>
      <c r="P18" s="61"/>
      <c r="Q18" s="61"/>
      <c r="R18" s="61"/>
      <c r="S18" s="1"/>
      <c r="T18" s="6"/>
      <c r="U18" s="6"/>
      <c r="V18" s="6"/>
      <c r="W18" s="6"/>
      <c r="X18" s="6"/>
      <c r="Y18" s="6"/>
      <c r="Z18" s="6"/>
      <c r="AA18" s="6"/>
      <c r="AB18" s="6"/>
      <c r="AC18" s="6"/>
      <c r="AD18" s="6"/>
      <c r="AE18" s="6"/>
    </row>
    <row r="19" spans="1:31" ht="17.25" customHeight="1">
      <c r="B19" s="503"/>
      <c r="C19" s="31" t="s">
        <v>45</v>
      </c>
      <c r="D19" s="313"/>
      <c r="E19" s="433"/>
      <c r="F19" s="434"/>
      <c r="G19" s="434"/>
      <c r="H19" s="434"/>
      <c r="I19" s="434"/>
      <c r="J19" s="434"/>
      <c r="K19" s="435"/>
      <c r="L19" s="1"/>
      <c r="M19" s="61"/>
      <c r="N19" s="340" t="s">
        <v>291</v>
      </c>
      <c r="O19" s="61"/>
      <c r="P19" s="61"/>
      <c r="Q19" s="61"/>
      <c r="R19" s="61"/>
      <c r="S19" s="1"/>
      <c r="T19" s="6"/>
      <c r="U19" s="6"/>
      <c r="V19" s="6"/>
      <c r="W19" s="6"/>
      <c r="X19" s="6"/>
      <c r="Y19" s="6"/>
      <c r="Z19" s="6"/>
      <c r="AA19" s="6"/>
      <c r="AB19" s="6"/>
      <c r="AC19" s="6"/>
      <c r="AD19" s="6"/>
      <c r="AE19" s="6"/>
    </row>
    <row r="20" spans="1:31" ht="17.25" customHeight="1">
      <c r="B20" s="503"/>
      <c r="C20" s="31" t="s">
        <v>0</v>
      </c>
      <c r="D20" s="436"/>
      <c r="E20" s="434"/>
      <c r="F20" s="434"/>
      <c r="G20" s="437"/>
      <c r="H20" s="31" t="s">
        <v>85</v>
      </c>
      <c r="I20" s="436"/>
      <c r="J20" s="434"/>
      <c r="K20" s="435"/>
      <c r="L20" s="1"/>
      <c r="N20" s="288" t="s">
        <v>292</v>
      </c>
      <c r="O20" s="6"/>
      <c r="P20" s="6"/>
      <c r="R20" s="6"/>
      <c r="S20" s="6"/>
      <c r="T20" s="6"/>
      <c r="U20" s="6"/>
      <c r="V20" s="6"/>
      <c r="W20" s="6"/>
      <c r="X20" s="6"/>
      <c r="Y20" s="6"/>
      <c r="Z20" s="6"/>
      <c r="AA20" s="6"/>
      <c r="AB20" s="6"/>
      <c r="AC20" s="6"/>
      <c r="AD20" s="6"/>
      <c r="AE20" s="6"/>
    </row>
    <row r="21" spans="1:31" ht="17.25" customHeight="1">
      <c r="B21" s="274" t="s">
        <v>66</v>
      </c>
      <c r="C21" s="438"/>
      <c r="D21" s="439"/>
      <c r="E21" s="439"/>
      <c r="F21" s="439"/>
      <c r="G21" s="440"/>
      <c r="H21" s="31" t="s">
        <v>47</v>
      </c>
      <c r="I21" s="314" t="s">
        <v>63</v>
      </c>
      <c r="J21" s="315" t="s">
        <v>64</v>
      </c>
      <c r="K21" s="316" t="s">
        <v>65</v>
      </c>
      <c r="L21" s="1"/>
      <c r="N21" s="288"/>
      <c r="O21" s="6"/>
      <c r="P21" s="6"/>
      <c r="R21" s="6"/>
      <c r="S21" s="6"/>
      <c r="T21" s="6"/>
      <c r="U21" s="6"/>
      <c r="V21" s="6"/>
      <c r="W21" s="6"/>
      <c r="X21" s="6"/>
      <c r="Y21" s="6"/>
      <c r="Z21" s="6"/>
      <c r="AA21" s="6"/>
      <c r="AB21" s="6"/>
      <c r="AC21" s="6"/>
      <c r="AD21" s="6"/>
      <c r="AE21" s="6"/>
    </row>
    <row r="22" spans="1:31" ht="17.25" customHeight="1">
      <c r="B22" s="500" t="s">
        <v>265</v>
      </c>
      <c r="C22" s="419" t="s">
        <v>19</v>
      </c>
      <c r="D22" s="421"/>
      <c r="E22" s="422"/>
      <c r="F22" s="422"/>
      <c r="G22" s="425" t="s">
        <v>69</v>
      </c>
      <c r="H22" s="427" t="s">
        <v>86</v>
      </c>
      <c r="I22" s="428"/>
      <c r="J22" s="428"/>
      <c r="K22" s="429"/>
      <c r="L22" s="1"/>
      <c r="P22" s="1"/>
      <c r="R22" s="6"/>
      <c r="S22" s="6"/>
      <c r="T22" s="6"/>
      <c r="U22" s="6"/>
      <c r="V22" s="6"/>
      <c r="W22" s="6"/>
      <c r="X22" s="6"/>
      <c r="Y22" s="6"/>
      <c r="Z22" s="6"/>
      <c r="AA22" s="6"/>
      <c r="AB22" s="6"/>
      <c r="AC22" s="6"/>
      <c r="AD22" s="6"/>
      <c r="AE22" s="6"/>
    </row>
    <row r="23" spans="1:31" ht="17.25" customHeight="1" thickBot="1">
      <c r="B23" s="501"/>
      <c r="C23" s="420"/>
      <c r="D23" s="423"/>
      <c r="E23" s="424"/>
      <c r="F23" s="424"/>
      <c r="G23" s="426"/>
      <c r="H23" s="430"/>
      <c r="I23" s="431"/>
      <c r="J23" s="431"/>
      <c r="K23" s="432"/>
      <c r="L23" s="1"/>
      <c r="P23" s="1"/>
      <c r="R23" s="6"/>
      <c r="S23" s="6"/>
      <c r="T23" s="6"/>
      <c r="U23" s="6"/>
      <c r="V23" s="6"/>
      <c r="W23" s="6"/>
      <c r="X23" s="6"/>
      <c r="Y23" s="6"/>
      <c r="Z23" s="6"/>
      <c r="AA23" s="6"/>
      <c r="AB23" s="6"/>
      <c r="AC23" s="6"/>
      <c r="AD23" s="6"/>
      <c r="AE23" s="6"/>
    </row>
    <row r="24" spans="1:31" s="44" customFormat="1" ht="17.25" customHeight="1">
      <c r="A24" s="248"/>
      <c r="B24" s="409" t="s">
        <v>48</v>
      </c>
      <c r="C24" s="38"/>
      <c r="D24" s="412" t="s">
        <v>4</v>
      </c>
      <c r="E24" s="413"/>
      <c r="F24" s="441" t="s">
        <v>87</v>
      </c>
      <c r="G24" s="441"/>
      <c r="H24" s="67"/>
      <c r="I24" s="40" t="s">
        <v>2</v>
      </c>
      <c r="J24" s="68"/>
      <c r="K24" s="48" t="s">
        <v>54</v>
      </c>
      <c r="L24" s="37"/>
      <c r="M24" s="42" t="s">
        <v>49</v>
      </c>
      <c r="N24" s="42" t="s">
        <v>50</v>
      </c>
      <c r="O24" s="42" t="s">
        <v>51</v>
      </c>
      <c r="P24" s="43"/>
      <c r="R24" s="21"/>
      <c r="S24" s="21"/>
      <c r="T24" s="21"/>
      <c r="U24" s="21"/>
      <c r="V24" s="21"/>
      <c r="W24" s="21"/>
      <c r="X24" s="21"/>
      <c r="Y24" s="21"/>
      <c r="Z24" s="21"/>
      <c r="AA24" s="21"/>
      <c r="AB24" s="21"/>
      <c r="AC24" s="21"/>
      <c r="AD24" s="21"/>
      <c r="AE24" s="21"/>
    </row>
    <row r="25" spans="1:31" ht="17.25" customHeight="1">
      <c r="B25" s="410"/>
      <c r="C25" s="69" t="s">
        <v>5</v>
      </c>
      <c r="D25" s="358"/>
      <c r="E25" s="442"/>
      <c r="F25" s="317"/>
      <c r="G25" s="317"/>
      <c r="H25" s="318"/>
      <c r="I25" s="14" t="s">
        <v>88</v>
      </c>
      <c r="J25" s="326"/>
      <c r="K25" s="293">
        <f>IF($O25="","",$O25)</f>
        <v>0</v>
      </c>
      <c r="L25" s="1"/>
      <c r="M25" s="34">
        <f>DAYS360($H25,$J25)</f>
        <v>0</v>
      </c>
      <c r="N25" s="35">
        <f>$M25/30</f>
        <v>0</v>
      </c>
      <c r="O25" s="36">
        <f>ROUND(($N25/12),3)</f>
        <v>0</v>
      </c>
      <c r="P25" s="11"/>
      <c r="Q25" s="6"/>
      <c r="R25" s="6"/>
      <c r="S25" s="6"/>
      <c r="T25" s="6"/>
      <c r="U25" s="6"/>
      <c r="V25" s="6"/>
      <c r="W25" s="6"/>
      <c r="X25" s="6"/>
      <c r="Y25" s="6"/>
      <c r="Z25" s="6"/>
      <c r="AA25" s="6"/>
      <c r="AB25" s="6"/>
      <c r="AC25" s="6"/>
      <c r="AD25" s="6"/>
      <c r="AE25" s="6"/>
    </row>
    <row r="26" spans="1:31" ht="17.25" customHeight="1">
      <c r="B26" s="410"/>
      <c r="C26" s="70" t="s">
        <v>6</v>
      </c>
      <c r="D26" s="363"/>
      <c r="E26" s="443"/>
      <c r="F26" s="319"/>
      <c r="G26" s="319"/>
      <c r="H26" s="320"/>
      <c r="I26" s="17" t="s">
        <v>3</v>
      </c>
      <c r="J26" s="327"/>
      <c r="K26" s="293">
        <f t="shared" ref="K26:K28" si="0">IF($O26="","",$O26)</f>
        <v>0</v>
      </c>
      <c r="L26" s="1"/>
      <c r="M26" s="283">
        <f t="shared" ref="M26:M29" si="1">DAYS360($H26,$J26)</f>
        <v>0</v>
      </c>
      <c r="N26" s="284">
        <f t="shared" ref="N26:N29" si="2">$M26/30</f>
        <v>0</v>
      </c>
      <c r="O26" s="285">
        <f t="shared" ref="O26:O29" si="3">ROUND(($N26/12),3)</f>
        <v>0</v>
      </c>
      <c r="P26" s="11"/>
      <c r="Q26" s="6"/>
      <c r="R26" s="6"/>
      <c r="S26" s="6"/>
      <c r="T26" s="6"/>
      <c r="U26" s="6"/>
      <c r="V26" s="6"/>
      <c r="W26" s="6"/>
      <c r="X26" s="6"/>
      <c r="Y26" s="6"/>
      <c r="Z26" s="6"/>
      <c r="AA26" s="6"/>
      <c r="AB26" s="6"/>
      <c r="AC26" s="6"/>
      <c r="AD26" s="6"/>
      <c r="AE26" s="6"/>
    </row>
    <row r="27" spans="1:31" ht="17.25" customHeight="1">
      <c r="B27" s="410"/>
      <c r="C27" s="70" t="s">
        <v>7</v>
      </c>
      <c r="D27" s="363"/>
      <c r="E27" s="443"/>
      <c r="F27" s="319"/>
      <c r="G27" s="319"/>
      <c r="H27" s="320"/>
      <c r="I27" s="17" t="s">
        <v>3</v>
      </c>
      <c r="J27" s="327"/>
      <c r="K27" s="293">
        <f t="shared" si="0"/>
        <v>0</v>
      </c>
      <c r="L27" s="1"/>
      <c r="M27" s="283">
        <f t="shared" si="1"/>
        <v>0</v>
      </c>
      <c r="N27" s="284">
        <f t="shared" si="2"/>
        <v>0</v>
      </c>
      <c r="O27" s="285">
        <f t="shared" si="3"/>
        <v>0</v>
      </c>
      <c r="P27" s="11"/>
      <c r="Q27" s="6"/>
      <c r="R27" s="6"/>
      <c r="S27" s="6"/>
      <c r="T27" s="6"/>
      <c r="U27" s="6"/>
      <c r="V27" s="6"/>
      <c r="W27" s="6"/>
      <c r="X27" s="6"/>
      <c r="Y27" s="6"/>
      <c r="Z27" s="6"/>
      <c r="AA27" s="6"/>
      <c r="AB27" s="6"/>
      <c r="AC27" s="6"/>
      <c r="AD27" s="6"/>
      <c r="AE27" s="6"/>
    </row>
    <row r="28" spans="1:31" ht="17.25" customHeight="1">
      <c r="B28" s="410"/>
      <c r="C28" s="70" t="s">
        <v>89</v>
      </c>
      <c r="D28" s="363"/>
      <c r="E28" s="443"/>
      <c r="F28" s="319"/>
      <c r="G28" s="321"/>
      <c r="H28" s="322"/>
      <c r="I28" s="17" t="s">
        <v>88</v>
      </c>
      <c r="J28" s="328"/>
      <c r="K28" s="293">
        <f t="shared" si="0"/>
        <v>0</v>
      </c>
      <c r="L28" s="1"/>
      <c r="M28" s="283">
        <f t="shared" si="1"/>
        <v>0</v>
      </c>
      <c r="N28" s="284">
        <f t="shared" si="2"/>
        <v>0</v>
      </c>
      <c r="O28" s="285">
        <f t="shared" si="3"/>
        <v>0</v>
      </c>
      <c r="P28" s="11"/>
      <c r="Q28" s="6"/>
      <c r="R28" s="6"/>
      <c r="S28" s="6"/>
      <c r="T28" s="6"/>
      <c r="U28" s="6"/>
      <c r="V28" s="6"/>
      <c r="W28" s="6"/>
      <c r="X28" s="6"/>
      <c r="Y28" s="6"/>
      <c r="Z28" s="6"/>
      <c r="AA28" s="6"/>
      <c r="AB28" s="6"/>
      <c r="AC28" s="6"/>
      <c r="AD28" s="6"/>
      <c r="AE28" s="6"/>
    </row>
    <row r="29" spans="1:31" ht="17.25" customHeight="1">
      <c r="B29" s="410"/>
      <c r="C29" s="71" t="s">
        <v>90</v>
      </c>
      <c r="D29" s="341"/>
      <c r="E29" s="414"/>
      <c r="F29" s="323"/>
      <c r="G29" s="324"/>
      <c r="H29" s="325"/>
      <c r="I29" s="13"/>
      <c r="J29" s="329"/>
      <c r="K29" s="293">
        <f>IF($O29="","",$O29)</f>
        <v>0</v>
      </c>
      <c r="L29" s="1"/>
      <c r="M29" s="283">
        <f t="shared" si="1"/>
        <v>0</v>
      </c>
      <c r="N29" s="284">
        <f t="shared" si="2"/>
        <v>0</v>
      </c>
      <c r="O29" s="285">
        <f t="shared" si="3"/>
        <v>0</v>
      </c>
      <c r="P29" s="19"/>
      <c r="Q29" s="6"/>
      <c r="R29" s="6"/>
      <c r="S29" s="6"/>
      <c r="T29" s="6"/>
      <c r="U29" s="6"/>
      <c r="V29" s="6"/>
      <c r="W29" s="6"/>
      <c r="X29" s="6"/>
      <c r="Y29" s="6"/>
      <c r="Z29" s="6"/>
      <c r="AA29" s="6"/>
      <c r="AB29" s="6"/>
      <c r="AC29" s="6"/>
      <c r="AD29" s="6"/>
      <c r="AE29" s="6"/>
    </row>
    <row r="30" spans="1:31" ht="17.25" customHeight="1" thickBot="1">
      <c r="B30" s="411"/>
      <c r="C30" s="10"/>
      <c r="D30" s="1"/>
      <c r="E30" s="1"/>
      <c r="F30" s="8" t="s">
        <v>91</v>
      </c>
      <c r="G30" s="72"/>
      <c r="H30" s="56"/>
      <c r="I30" s="8" t="s">
        <v>92</v>
      </c>
      <c r="J30" s="385">
        <f>IF($O30="","",$O30)</f>
        <v>0</v>
      </c>
      <c r="K30" s="386"/>
      <c r="L30" s="1"/>
      <c r="M30" s="283">
        <f>SUM($M25:$M29)</f>
        <v>0</v>
      </c>
      <c r="N30" s="284">
        <f>$M30/30</f>
        <v>0</v>
      </c>
      <c r="O30" s="285">
        <f t="shared" ref="O30" si="4">ROUND(($N30/12),3)</f>
        <v>0</v>
      </c>
      <c r="P30" s="6"/>
      <c r="Q30" s="6"/>
      <c r="R30" s="6"/>
      <c r="S30" s="6"/>
      <c r="T30" s="6"/>
      <c r="U30" s="6"/>
      <c r="V30" s="6"/>
      <c r="W30" s="6"/>
      <c r="X30" s="6"/>
      <c r="Y30" s="6"/>
      <c r="Z30" s="6"/>
      <c r="AA30" s="6"/>
      <c r="AB30" s="6"/>
      <c r="AC30" s="6"/>
      <c r="AD30" s="6"/>
      <c r="AE30" s="6"/>
    </row>
    <row r="31" spans="1:31" s="44" customFormat="1" ht="17.25" customHeight="1">
      <c r="A31" s="248"/>
      <c r="B31" s="387" t="s">
        <v>55</v>
      </c>
      <c r="C31" s="355" t="s">
        <v>53</v>
      </c>
      <c r="D31" s="390"/>
      <c r="E31" s="390"/>
      <c r="F31" s="391" t="s">
        <v>52</v>
      </c>
      <c r="G31" s="392"/>
      <c r="H31" s="355" t="s">
        <v>16</v>
      </c>
      <c r="I31" s="357"/>
      <c r="J31" s="397" t="s">
        <v>20</v>
      </c>
      <c r="K31" s="398"/>
      <c r="L31" s="37"/>
      <c r="P31" s="21"/>
      <c r="Q31" s="21"/>
      <c r="R31" s="21"/>
      <c r="S31" s="21"/>
      <c r="T31" s="21"/>
      <c r="U31" s="21"/>
      <c r="V31" s="21"/>
      <c r="W31" s="21"/>
      <c r="X31" s="21"/>
      <c r="Y31" s="21"/>
      <c r="Z31" s="21"/>
      <c r="AA31" s="21"/>
      <c r="AB31" s="21"/>
      <c r="AC31" s="21"/>
      <c r="AD31" s="21"/>
      <c r="AE31" s="21"/>
    </row>
    <row r="32" spans="1:31" ht="17.25" customHeight="1">
      <c r="B32" s="388"/>
      <c r="C32" s="393" t="s">
        <v>56</v>
      </c>
      <c r="D32" s="394"/>
      <c r="E32" s="394"/>
      <c r="F32" s="394"/>
      <c r="G32" s="73" t="s">
        <v>93</v>
      </c>
      <c r="H32" s="399"/>
      <c r="I32" s="362"/>
      <c r="J32" s="400"/>
      <c r="K32" s="401"/>
      <c r="L32" s="1"/>
      <c r="P32" s="6"/>
      <c r="Q32" s="6"/>
      <c r="R32" s="6"/>
      <c r="S32" s="6"/>
      <c r="T32" s="6"/>
      <c r="U32" s="6"/>
      <c r="V32" s="6"/>
      <c r="W32" s="6"/>
      <c r="X32" s="6"/>
      <c r="Y32" s="6"/>
      <c r="Z32" s="6"/>
      <c r="AA32" s="6"/>
      <c r="AB32" s="6"/>
      <c r="AC32" s="6"/>
      <c r="AD32" s="6"/>
      <c r="AE32" s="6"/>
    </row>
    <row r="33" spans="1:31" ht="17.25" customHeight="1">
      <c r="B33" s="388"/>
      <c r="C33" s="393" t="s">
        <v>57</v>
      </c>
      <c r="D33" s="394"/>
      <c r="E33" s="394"/>
      <c r="F33" s="394"/>
      <c r="G33" s="395"/>
      <c r="H33" s="396"/>
      <c r="I33" s="347"/>
      <c r="J33" s="402"/>
      <c r="K33" s="403"/>
      <c r="L33" s="1"/>
      <c r="P33" s="6"/>
      <c r="Q33" s="6"/>
      <c r="R33" s="6"/>
      <c r="S33" s="6"/>
      <c r="T33" s="6"/>
      <c r="U33" s="6"/>
      <c r="V33" s="6"/>
      <c r="W33" s="6"/>
      <c r="X33" s="6"/>
      <c r="Y33" s="6"/>
      <c r="Z33" s="6"/>
      <c r="AA33" s="6"/>
      <c r="AB33" s="6"/>
      <c r="AC33" s="6"/>
      <c r="AD33" s="6"/>
      <c r="AE33" s="6"/>
    </row>
    <row r="34" spans="1:31" ht="17.25" customHeight="1" thickBot="1">
      <c r="B34" s="389"/>
      <c r="C34" s="404" t="s">
        <v>58</v>
      </c>
      <c r="D34" s="405"/>
      <c r="E34" s="405"/>
      <c r="F34" s="405"/>
      <c r="G34" s="406"/>
      <c r="H34" s="330"/>
      <c r="I34" s="331"/>
      <c r="J34" s="407"/>
      <c r="K34" s="408"/>
      <c r="L34" s="1"/>
      <c r="P34" s="6"/>
      <c r="Q34" s="6"/>
      <c r="R34" s="6"/>
      <c r="S34" s="6"/>
      <c r="T34" s="6"/>
      <c r="U34" s="6"/>
      <c r="V34" s="6"/>
      <c r="W34" s="6"/>
      <c r="X34" s="6"/>
      <c r="Y34" s="6"/>
      <c r="Z34" s="6"/>
      <c r="AA34" s="6"/>
      <c r="AB34" s="6"/>
      <c r="AC34" s="6"/>
      <c r="AD34" s="6"/>
      <c r="AE34" s="6"/>
    </row>
    <row r="35" spans="1:31" s="44" customFormat="1" ht="17.25" customHeight="1">
      <c r="A35" s="248"/>
      <c r="B35" s="352" t="s">
        <v>9</v>
      </c>
      <c r="C35" s="355" t="s">
        <v>59</v>
      </c>
      <c r="D35" s="356"/>
      <c r="E35" s="356"/>
      <c r="F35" s="356" t="s">
        <v>94</v>
      </c>
      <c r="G35" s="357"/>
      <c r="H35" s="74"/>
      <c r="I35" s="45" t="s">
        <v>17</v>
      </c>
      <c r="J35" s="75"/>
      <c r="K35" s="48" t="s">
        <v>54</v>
      </c>
      <c r="L35" s="37"/>
      <c r="M35" s="42" t="s">
        <v>49</v>
      </c>
      <c r="N35" s="42" t="s">
        <v>50</v>
      </c>
      <c r="O35" s="42" t="s">
        <v>51</v>
      </c>
      <c r="W35" s="21"/>
      <c r="X35" s="21"/>
      <c r="Y35" s="21"/>
      <c r="Z35" s="21"/>
      <c r="AA35" s="21"/>
      <c r="AB35" s="21"/>
      <c r="AC35" s="21"/>
      <c r="AD35" s="21"/>
      <c r="AE35" s="21"/>
    </row>
    <row r="36" spans="1:31" ht="17.25" customHeight="1">
      <c r="B36" s="353"/>
      <c r="C36" s="358"/>
      <c r="D36" s="359"/>
      <c r="E36" s="360"/>
      <c r="F36" s="361"/>
      <c r="G36" s="362"/>
      <c r="H36" s="332"/>
      <c r="I36" s="9" t="s">
        <v>3</v>
      </c>
      <c r="J36" s="335"/>
      <c r="K36" s="293">
        <f>IF($O36="","",$O36)</f>
        <v>0</v>
      </c>
      <c r="L36" s="1"/>
      <c r="M36" s="283">
        <f>DAYS360($H36,$J36)</f>
        <v>0</v>
      </c>
      <c r="N36" s="284">
        <f>$M36/30</f>
        <v>0</v>
      </c>
      <c r="O36" s="285">
        <f>ROUND(($N36/12),3)</f>
        <v>0</v>
      </c>
      <c r="W36" s="6"/>
      <c r="X36" s="6"/>
      <c r="Y36" s="6"/>
      <c r="Z36" s="6"/>
      <c r="AA36" s="6"/>
      <c r="AB36" s="6"/>
      <c r="AC36" s="6"/>
      <c r="AD36" s="6"/>
      <c r="AE36" s="6"/>
    </row>
    <row r="37" spans="1:31" ht="17.25" customHeight="1">
      <c r="B37" s="353"/>
      <c r="C37" s="363"/>
      <c r="D37" s="364"/>
      <c r="E37" s="365"/>
      <c r="F37" s="346"/>
      <c r="G37" s="347"/>
      <c r="H37" s="333"/>
      <c r="I37" s="17" t="s">
        <v>3</v>
      </c>
      <c r="J37" s="336"/>
      <c r="K37" s="293">
        <f t="shared" ref="K37:K39" si="5">IF($O37="","",$O37)</f>
        <v>0</v>
      </c>
      <c r="L37" s="1"/>
      <c r="M37" s="283">
        <f t="shared" ref="M37:M40" si="6">DAYS360($H37,$J37)</f>
        <v>0</v>
      </c>
      <c r="N37" s="284">
        <f t="shared" ref="N37:N40" si="7">$M37/30</f>
        <v>0</v>
      </c>
      <c r="O37" s="285">
        <f t="shared" ref="O37:O41" si="8">ROUND(($N37/12),3)</f>
        <v>0</v>
      </c>
      <c r="W37" s="6"/>
      <c r="X37" s="6"/>
      <c r="Y37" s="6"/>
      <c r="Z37" s="6"/>
      <c r="AA37" s="6"/>
      <c r="AB37" s="6"/>
      <c r="AC37" s="6"/>
      <c r="AD37" s="6"/>
      <c r="AE37" s="6"/>
    </row>
    <row r="38" spans="1:31" ht="17.25" customHeight="1">
      <c r="B38" s="353"/>
      <c r="C38" s="363"/>
      <c r="D38" s="364"/>
      <c r="E38" s="365"/>
      <c r="F38" s="346"/>
      <c r="G38" s="347"/>
      <c r="H38" s="333"/>
      <c r="I38" s="17" t="s">
        <v>3</v>
      </c>
      <c r="J38" s="336"/>
      <c r="K38" s="293">
        <f t="shared" si="5"/>
        <v>0</v>
      </c>
      <c r="L38" s="1"/>
      <c r="M38" s="283">
        <f t="shared" si="6"/>
        <v>0</v>
      </c>
      <c r="N38" s="284">
        <f t="shared" si="7"/>
        <v>0</v>
      </c>
      <c r="O38" s="285">
        <f t="shared" si="8"/>
        <v>0</v>
      </c>
      <c r="W38" s="6"/>
      <c r="X38" s="6"/>
      <c r="Y38" s="6"/>
      <c r="Z38" s="6"/>
      <c r="AA38" s="6"/>
      <c r="AB38" s="6"/>
      <c r="AC38" s="6"/>
      <c r="AD38" s="6"/>
      <c r="AE38" s="6"/>
    </row>
    <row r="39" spans="1:31" ht="17.25" customHeight="1">
      <c r="B39" s="353"/>
      <c r="C39" s="363"/>
      <c r="D39" s="364"/>
      <c r="E39" s="365"/>
      <c r="F39" s="346"/>
      <c r="G39" s="347"/>
      <c r="H39" s="333"/>
      <c r="I39" s="17" t="s">
        <v>3</v>
      </c>
      <c r="J39" s="336"/>
      <c r="K39" s="293">
        <f t="shared" si="5"/>
        <v>0</v>
      </c>
      <c r="L39" s="1"/>
      <c r="M39" s="283">
        <f t="shared" si="6"/>
        <v>0</v>
      </c>
      <c r="N39" s="284">
        <f t="shared" si="7"/>
        <v>0</v>
      </c>
      <c r="O39" s="285">
        <f t="shared" si="8"/>
        <v>0</v>
      </c>
      <c r="W39" s="6"/>
      <c r="X39" s="6"/>
      <c r="Y39" s="6"/>
      <c r="Z39" s="6"/>
      <c r="AA39" s="6"/>
      <c r="AB39" s="6"/>
      <c r="AC39" s="6"/>
      <c r="AD39" s="6"/>
      <c r="AE39" s="6"/>
    </row>
    <row r="40" spans="1:31" ht="17.25" customHeight="1">
      <c r="B40" s="353"/>
      <c r="C40" s="341"/>
      <c r="D40" s="342"/>
      <c r="E40" s="343"/>
      <c r="F40" s="344"/>
      <c r="G40" s="345"/>
      <c r="H40" s="334"/>
      <c r="I40" s="20" t="s">
        <v>73</v>
      </c>
      <c r="J40" s="337"/>
      <c r="K40" s="293">
        <f>IF($O40="","",$O40)</f>
        <v>0</v>
      </c>
      <c r="L40" s="1"/>
      <c r="M40" s="283">
        <f t="shared" si="6"/>
        <v>0</v>
      </c>
      <c r="N40" s="284">
        <f t="shared" si="7"/>
        <v>0</v>
      </c>
      <c r="O40" s="285">
        <f t="shared" si="8"/>
        <v>0</v>
      </c>
      <c r="P40" s="6"/>
      <c r="Q40" s="6"/>
      <c r="R40" s="6"/>
      <c r="S40" s="6"/>
      <c r="T40" s="6"/>
      <c r="U40" s="6"/>
      <c r="V40" s="6"/>
      <c r="W40" s="6"/>
      <c r="X40" s="6"/>
      <c r="Y40" s="6"/>
      <c r="Z40" s="6"/>
      <c r="AA40" s="6"/>
      <c r="AB40" s="6"/>
      <c r="AC40" s="6"/>
      <c r="AD40" s="6"/>
      <c r="AE40" s="6"/>
    </row>
    <row r="41" spans="1:31" ht="17.25" customHeight="1">
      <c r="B41" s="354"/>
      <c r="C41" s="10"/>
      <c r="D41" s="10"/>
      <c r="E41" s="10"/>
      <c r="F41" s="8" t="s">
        <v>95</v>
      </c>
      <c r="G41" s="72"/>
      <c r="H41" s="56"/>
      <c r="I41" s="8" t="s">
        <v>92</v>
      </c>
      <c r="J41" s="366">
        <f>IF($O41="","",$O41)</f>
        <v>0</v>
      </c>
      <c r="K41" s="367"/>
      <c r="L41" s="1"/>
      <c r="M41" s="283">
        <f>SUM($M36:$M40)</f>
        <v>0</v>
      </c>
      <c r="N41" s="284">
        <f>$M41/30</f>
        <v>0</v>
      </c>
      <c r="O41" s="285">
        <f t="shared" si="8"/>
        <v>0</v>
      </c>
      <c r="P41" s="6"/>
      <c r="Q41" s="6"/>
      <c r="R41" s="6"/>
      <c r="S41" s="6"/>
      <c r="T41" s="6"/>
      <c r="U41" s="6"/>
      <c r="V41" s="6"/>
      <c r="W41" s="6"/>
      <c r="X41" s="6"/>
      <c r="Y41" s="6"/>
      <c r="Z41" s="6"/>
      <c r="AA41" s="6"/>
      <c r="AB41" s="6"/>
      <c r="AC41" s="6"/>
      <c r="AD41" s="6"/>
      <c r="AE41" s="6"/>
    </row>
    <row r="42" spans="1:31" ht="17.25" customHeight="1">
      <c r="B42" s="348" t="s">
        <v>74</v>
      </c>
      <c r="C42" s="349"/>
      <c r="D42" s="350"/>
      <c r="E42" s="350"/>
      <c r="F42" s="350"/>
      <c r="G42" s="351" t="s">
        <v>96</v>
      </c>
      <c r="H42" s="351"/>
      <c r="I42" s="350"/>
      <c r="J42" s="368"/>
      <c r="K42" s="368"/>
      <c r="L42" s="1"/>
      <c r="M42" s="76"/>
      <c r="N42" s="77"/>
      <c r="O42" s="78"/>
      <c r="P42" s="6"/>
      <c r="Q42" s="6"/>
      <c r="R42" s="6"/>
      <c r="S42" s="6"/>
      <c r="T42" s="6"/>
      <c r="U42" s="6"/>
      <c r="V42" s="6"/>
      <c r="W42" s="6"/>
      <c r="X42" s="6"/>
      <c r="Y42" s="6"/>
      <c r="Z42" s="6"/>
      <c r="AA42" s="6"/>
      <c r="AB42" s="6"/>
      <c r="AC42" s="6"/>
      <c r="AD42" s="6"/>
      <c r="AE42" s="6"/>
    </row>
    <row r="43" spans="1:31" ht="17.25" customHeight="1">
      <c r="B43" s="25" t="s">
        <v>26</v>
      </c>
      <c r="C43" s="50"/>
      <c r="D43" s="51"/>
      <c r="E43" s="50"/>
      <c r="F43" s="24"/>
      <c r="G43" s="52"/>
      <c r="H43" s="24" t="s">
        <v>27</v>
      </c>
      <c r="I43" s="24"/>
      <c r="J43" s="24"/>
      <c r="K43" s="370" t="s">
        <v>164</v>
      </c>
      <c r="L43" s="1"/>
      <c r="O43" s="6"/>
      <c r="P43" s="6"/>
      <c r="Q43" s="6"/>
      <c r="R43" s="6"/>
      <c r="S43" s="6"/>
      <c r="T43" s="6"/>
      <c r="U43" s="6"/>
      <c r="V43" s="6"/>
      <c r="W43" s="6"/>
      <c r="X43" s="6"/>
      <c r="Y43" s="6"/>
      <c r="Z43" s="6"/>
      <c r="AA43" s="6"/>
      <c r="AB43" s="6"/>
      <c r="AC43" s="6"/>
      <c r="AD43" s="6"/>
      <c r="AE43" s="6"/>
    </row>
    <row r="44" spans="1:31" ht="17.25" customHeight="1">
      <c r="B44" s="373" t="s">
        <v>97</v>
      </c>
      <c r="C44" s="374"/>
      <c r="D44" s="374"/>
      <c r="E44" s="374"/>
      <c r="F44" s="374"/>
      <c r="G44" s="375"/>
      <c r="H44" s="37"/>
      <c r="I44" s="1"/>
      <c r="J44" s="1"/>
      <c r="K44" s="371"/>
      <c r="L44" s="1"/>
      <c r="O44" s="6"/>
      <c r="P44" s="6"/>
      <c r="Q44" s="6"/>
      <c r="R44" s="6"/>
      <c r="S44" s="6"/>
      <c r="T44" s="6"/>
      <c r="U44" s="6"/>
      <c r="V44" s="6"/>
      <c r="W44" s="6"/>
      <c r="X44" s="6"/>
      <c r="Y44" s="6"/>
      <c r="Z44" s="6"/>
      <c r="AA44" s="6"/>
      <c r="AB44" s="6"/>
      <c r="AC44" s="6"/>
      <c r="AD44" s="6"/>
      <c r="AE44" s="6"/>
    </row>
    <row r="45" spans="1:31" ht="17.25" customHeight="1" thickBot="1">
      <c r="B45" s="376"/>
      <c r="C45" s="377"/>
      <c r="D45" s="377"/>
      <c r="E45" s="377"/>
      <c r="F45" s="377"/>
      <c r="G45" s="378"/>
      <c r="H45" s="4"/>
      <c r="I45" s="4"/>
      <c r="J45" s="4"/>
      <c r="K45" s="372"/>
      <c r="L45" s="1"/>
      <c r="N45" s="54" t="s">
        <v>250</v>
      </c>
      <c r="O45" s="54" t="s">
        <v>253</v>
      </c>
      <c r="P45" s="6"/>
      <c r="Q45" s="6"/>
      <c r="R45" s="6"/>
      <c r="S45" s="6"/>
      <c r="T45" s="6"/>
      <c r="U45" s="6"/>
      <c r="V45" s="6"/>
      <c r="W45" s="6"/>
      <c r="X45" s="6"/>
      <c r="Y45" s="6"/>
      <c r="Z45" s="6"/>
      <c r="AA45" s="6"/>
      <c r="AB45" s="6"/>
      <c r="AC45" s="6"/>
      <c r="AD45" s="6"/>
      <c r="AE45" s="6"/>
    </row>
    <row r="46" spans="1:31" ht="17.25" customHeight="1">
      <c r="B46" s="379" t="s">
        <v>284</v>
      </c>
      <c r="C46" s="380"/>
      <c r="D46" s="380"/>
      <c r="E46" s="380"/>
      <c r="F46" s="380"/>
      <c r="G46" s="380"/>
      <c r="H46" s="380"/>
      <c r="I46" s="380"/>
      <c r="J46" s="380"/>
      <c r="K46" s="381"/>
      <c r="L46" s="1"/>
      <c r="M46" s="249">
        <v>19000</v>
      </c>
      <c r="N46" s="250">
        <f>M46*1.08</f>
        <v>20520</v>
      </c>
      <c r="O46" s="250">
        <f>M46*1.1</f>
        <v>20900</v>
      </c>
      <c r="P46" s="6"/>
      <c r="Q46" s="6"/>
      <c r="R46" s="6"/>
      <c r="S46" s="6"/>
      <c r="T46" s="6"/>
      <c r="U46" s="6"/>
      <c r="V46" s="6"/>
      <c r="W46" s="6"/>
      <c r="X46" s="6"/>
      <c r="Y46" s="6"/>
      <c r="Z46" s="6"/>
      <c r="AA46" s="6"/>
      <c r="AB46" s="6"/>
      <c r="AC46" s="6"/>
      <c r="AD46" s="6"/>
      <c r="AE46" s="6"/>
    </row>
    <row r="47" spans="1:31" ht="17.25" customHeight="1" thickBot="1">
      <c r="B47" s="382" t="s">
        <v>241</v>
      </c>
      <c r="C47" s="383"/>
      <c r="D47" s="383"/>
      <c r="E47" s="383"/>
      <c r="F47" s="383"/>
      <c r="G47" s="383"/>
      <c r="H47" s="383"/>
      <c r="I47" s="383"/>
      <c r="J47" s="383"/>
      <c r="K47" s="384"/>
      <c r="L47" s="1"/>
    </row>
    <row r="48" spans="1:31" ht="13.5" customHeight="1">
      <c r="C48" s="57" t="s">
        <v>61</v>
      </c>
      <c r="D48" s="58" t="s">
        <v>287</v>
      </c>
      <c r="E48" s="59"/>
      <c r="F48" s="59"/>
      <c r="G48" s="59"/>
      <c r="H48" s="59"/>
      <c r="I48" s="49"/>
      <c r="J48" s="49"/>
      <c r="K48" s="59"/>
      <c r="L48" s="1"/>
    </row>
    <row r="49" spans="2:12" ht="13.5" customHeight="1">
      <c r="B49" s="55"/>
      <c r="D49" s="55" t="s">
        <v>24</v>
      </c>
      <c r="E49" s="59"/>
      <c r="F49" s="59"/>
      <c r="G49" s="59"/>
      <c r="H49" s="59"/>
      <c r="I49" s="49"/>
      <c r="J49" s="49"/>
      <c r="L49" s="60"/>
    </row>
    <row r="50" spans="2:12" ht="13.5" customHeight="1">
      <c r="B50" s="369" t="s">
        <v>75</v>
      </c>
      <c r="C50" s="369"/>
      <c r="D50" s="59" t="s">
        <v>76</v>
      </c>
      <c r="E50" s="59"/>
      <c r="F50" s="59"/>
      <c r="G50" s="59"/>
      <c r="H50" s="59"/>
      <c r="I50" s="59"/>
      <c r="J50" s="59"/>
      <c r="K50" s="247">
        <v>44652</v>
      </c>
      <c r="L50" s="1"/>
    </row>
    <row r="102" spans="1:1" ht="20.100000000000001" customHeight="1">
      <c r="A102" s="286"/>
    </row>
  </sheetData>
  <sheetProtection formatCells="0" formatColumns="0" formatRows="0" insertColumns="0" insertRows="0" insertHyperlinks="0" deleteColumns="0" deleteRows="0" selectLockedCells="1" sort="0" autoFilter="0" pivotTables="0"/>
  <mergeCells count="89">
    <mergeCell ref="J1:K2"/>
    <mergeCell ref="D11:E11"/>
    <mergeCell ref="B22:B23"/>
    <mergeCell ref="B17:B20"/>
    <mergeCell ref="J8:K12"/>
    <mergeCell ref="I6:K7"/>
    <mergeCell ref="B4:C5"/>
    <mergeCell ref="D16:F16"/>
    <mergeCell ref="H16:I16"/>
    <mergeCell ref="J16:K16"/>
    <mergeCell ref="D14:E14"/>
    <mergeCell ref="G14:H14"/>
    <mergeCell ref="J14:K14"/>
    <mergeCell ref="I13:K13"/>
    <mergeCell ref="D17:G17"/>
    <mergeCell ref="H17:I17"/>
    <mergeCell ref="J17:K17"/>
    <mergeCell ref="D18:G18"/>
    <mergeCell ref="D3:H3"/>
    <mergeCell ref="D4:H5"/>
    <mergeCell ref="D7:G8"/>
    <mergeCell ref="D6:G6"/>
    <mergeCell ref="B6:B16"/>
    <mergeCell ref="D15:K15"/>
    <mergeCell ref="I3:K3"/>
    <mergeCell ref="J4:K4"/>
    <mergeCell ref="J5:K5"/>
    <mergeCell ref="H6:H8"/>
    <mergeCell ref="C9:C10"/>
    <mergeCell ref="D9:E10"/>
    <mergeCell ref="G9:G10"/>
    <mergeCell ref="C7:C8"/>
    <mergeCell ref="C12:C13"/>
    <mergeCell ref="D12:H13"/>
    <mergeCell ref="D29:E29"/>
    <mergeCell ref="H18:I18"/>
    <mergeCell ref="J18:K18"/>
    <mergeCell ref="C22:C23"/>
    <mergeCell ref="D22:F23"/>
    <mergeCell ref="G22:G23"/>
    <mergeCell ref="H22:K23"/>
    <mergeCell ref="E19:K19"/>
    <mergeCell ref="D20:G20"/>
    <mergeCell ref="I20:K20"/>
    <mergeCell ref="C21:G21"/>
    <mergeCell ref="F24:G24"/>
    <mergeCell ref="D25:E25"/>
    <mergeCell ref="D26:E26"/>
    <mergeCell ref="D27:E27"/>
    <mergeCell ref="D28:E28"/>
    <mergeCell ref="J30:K30"/>
    <mergeCell ref="B31:B34"/>
    <mergeCell ref="C31:E31"/>
    <mergeCell ref="F31:G31"/>
    <mergeCell ref="H31:I31"/>
    <mergeCell ref="C33:G33"/>
    <mergeCell ref="H33:I33"/>
    <mergeCell ref="J31:K31"/>
    <mergeCell ref="C32:F32"/>
    <mergeCell ref="H32:I32"/>
    <mergeCell ref="J32:K32"/>
    <mergeCell ref="J33:K33"/>
    <mergeCell ref="C34:G34"/>
    <mergeCell ref="J34:K34"/>
    <mergeCell ref="B24:B30"/>
    <mergeCell ref="D24:E24"/>
    <mergeCell ref="J41:K41"/>
    <mergeCell ref="I42:K42"/>
    <mergeCell ref="B50:C50"/>
    <mergeCell ref="K43:K45"/>
    <mergeCell ref="B44:G45"/>
    <mergeCell ref="B46:K46"/>
    <mergeCell ref="B47:K47"/>
    <mergeCell ref="C40:E40"/>
    <mergeCell ref="F40:G40"/>
    <mergeCell ref="F39:G39"/>
    <mergeCell ref="B42:C42"/>
    <mergeCell ref="D42:F42"/>
    <mergeCell ref="G42:H42"/>
    <mergeCell ref="B35:B41"/>
    <mergeCell ref="C35:E35"/>
    <mergeCell ref="F35:G35"/>
    <mergeCell ref="C36:E36"/>
    <mergeCell ref="F36:G36"/>
    <mergeCell ref="C37:E37"/>
    <mergeCell ref="F37:G37"/>
    <mergeCell ref="C38:E38"/>
    <mergeCell ref="F38:G38"/>
    <mergeCell ref="C39:E39"/>
  </mergeCells>
  <phoneticPr fontId="2"/>
  <dataValidations count="4">
    <dataValidation type="list" allowBlank="1" showInputMessage="1" showErrorMessage="1" sqref="H10" xr:uid="{C82B9417-9592-4AE7-8174-575B50095943}">
      <formula1>"男,女"</formula1>
    </dataValidation>
    <dataValidation type="list" allowBlank="1" showInputMessage="1" showErrorMessage="1" sqref="D16:F16" xr:uid="{809DB4E4-8619-47DA-82DC-CE0340E8240D}">
      <formula1>$N$4:$N$10</formula1>
    </dataValidation>
    <dataValidation type="list" allowBlank="1" showInputMessage="1" showErrorMessage="1" sqref="J16:K16" xr:uid="{83D4445E-7773-493C-953B-AEED3C8D9878}">
      <formula1>$N$13:$N$16</formula1>
    </dataValidation>
    <dataValidation type="list" allowBlank="1" showInputMessage="1" showErrorMessage="1" sqref="J4:K5" xr:uid="{A86A536E-1E7D-4828-AFFA-FC76717B61E6}">
      <formula1>$N$18:$N$20</formula1>
    </dataValidation>
  </dataValidations>
  <pageMargins left="0.78740157480314965" right="0.39370078740157483" top="0.78740157480314965" bottom="0.78740157480314965" header="0.51181102362204722" footer="0.51181102362204722"/>
  <pageSetup paperSize="9" scale="97" orientation="portrait" blackAndWhite="1" r:id="rId1"/>
  <headerFooter alignWithMargins="0">
    <oddFooter>&amp;C&amp;"Times New Roman,標準"&amp;A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Q179"/>
  <sheetViews>
    <sheetView showGridLines="0" showRowColHeaders="0" showZeros="0" view="pageBreakPreview" zoomScaleNormal="100" workbookViewId="0">
      <selection activeCell="E53" sqref="E53"/>
    </sheetView>
  </sheetViews>
  <sheetFormatPr defaultColWidth="9" defaultRowHeight="20.100000000000001" customHeight="1"/>
  <cols>
    <col min="1" max="2" width="16.77734375" style="80" customWidth="1"/>
    <col min="3" max="9" width="10.109375" style="81" customWidth="1"/>
    <col min="10" max="10" width="5" style="81" customWidth="1"/>
    <col min="11" max="12" width="10.109375" style="81" customWidth="1"/>
    <col min="13" max="13" width="1.6640625" style="79" hidden="1" customWidth="1"/>
    <col min="14" max="17" width="9" style="81" hidden="1" customWidth="1"/>
    <col min="18" max="18" width="0" style="81" hidden="1" customWidth="1"/>
    <col min="19" max="16384" width="9" style="81"/>
  </cols>
  <sheetData>
    <row r="1" spans="1:17" ht="13.5" customHeight="1"/>
    <row r="2" spans="1:17" ht="13.5" hidden="1" customHeight="1">
      <c r="C2" s="245" t="s">
        <v>242</v>
      </c>
    </row>
    <row r="3" spans="1:17" s="79" customFormat="1" ht="13.5" customHeight="1">
      <c r="A3" s="80"/>
      <c r="B3" s="80"/>
      <c r="C3" s="245" t="s">
        <v>275</v>
      </c>
      <c r="D3" s="83"/>
      <c r="E3" s="610" t="s">
        <v>289</v>
      </c>
      <c r="F3" s="611"/>
      <c r="G3" s="593" t="s">
        <v>62</v>
      </c>
      <c r="H3" s="594"/>
      <c r="I3" s="594"/>
      <c r="J3" s="594"/>
      <c r="K3" s="594"/>
      <c r="M3" s="82"/>
    </row>
    <row r="4" spans="1:17" s="79" customFormat="1" ht="13.5" customHeight="1">
      <c r="A4" s="620" t="s">
        <v>276</v>
      </c>
      <c r="B4" s="621"/>
      <c r="E4" s="611"/>
      <c r="F4" s="611"/>
      <c r="G4" s="595" t="s">
        <v>98</v>
      </c>
      <c r="H4" s="596"/>
      <c r="I4" s="596"/>
      <c r="J4" s="596"/>
      <c r="K4" s="596"/>
      <c r="L4" s="84"/>
      <c r="M4" s="82"/>
    </row>
    <row r="5" spans="1:17" s="79" customFormat="1" ht="13.5" customHeight="1" thickBot="1">
      <c r="A5" s="80"/>
      <c r="B5" s="80"/>
      <c r="D5" s="260"/>
      <c r="E5" s="612"/>
      <c r="F5" s="612"/>
      <c r="G5" s="596"/>
      <c r="H5" s="596"/>
      <c r="I5" s="596"/>
      <c r="J5" s="596"/>
      <c r="K5" s="596"/>
      <c r="L5" s="84"/>
      <c r="M5" s="82"/>
      <c r="N5" s="82"/>
    </row>
    <row r="6" spans="1:17" ht="13.5" customHeight="1">
      <c r="C6" s="561" t="s">
        <v>99</v>
      </c>
      <c r="D6" s="564" t="str">
        <f>IF('別紙様式17-1-1改(PC入力用)'!$D$7="","",'別紙様式17-1-1改(PC入力用)'!$D$7)</f>
        <v/>
      </c>
      <c r="E6" s="565"/>
      <c r="F6" s="565"/>
      <c r="G6" s="566"/>
      <c r="H6" s="453" t="s">
        <v>32</v>
      </c>
      <c r="I6" s="453"/>
      <c r="J6" s="613"/>
      <c r="K6" s="614" t="s">
        <v>100</v>
      </c>
      <c r="L6" s="615"/>
      <c r="M6" s="82"/>
    </row>
    <row r="7" spans="1:17" ht="17.399999999999999" customHeight="1">
      <c r="C7" s="562"/>
      <c r="D7" s="567"/>
      <c r="E7" s="568"/>
      <c r="F7" s="568"/>
      <c r="G7" s="569"/>
      <c r="H7" s="259" t="s">
        <v>258</v>
      </c>
      <c r="I7" s="583" t="str">
        <f>IF('別紙様式17-1-1改(PC入力用)'!$J$4="","",'別紙様式17-1-1改(PC入力用)'!$J$4)</f>
        <v/>
      </c>
      <c r="J7" s="584"/>
      <c r="K7" s="616"/>
      <c r="L7" s="617"/>
      <c r="M7" s="82"/>
    </row>
    <row r="8" spans="1:17" ht="17.399999999999999" customHeight="1" thickBot="1">
      <c r="C8" s="563"/>
      <c r="D8" s="570"/>
      <c r="E8" s="571"/>
      <c r="F8" s="571"/>
      <c r="G8" s="572"/>
      <c r="H8" s="262" t="s">
        <v>259</v>
      </c>
      <c r="I8" s="583" t="str">
        <f>IF('別紙様式17-1-1改(PC入力用)'!$J$5="","",'別紙様式17-1-1改(PC入力用)'!$J$5)</f>
        <v/>
      </c>
      <c r="J8" s="584"/>
      <c r="K8" s="618"/>
      <c r="L8" s="619"/>
      <c r="M8" s="82"/>
    </row>
    <row r="9" spans="1:17" ht="17.399999999999999" customHeight="1">
      <c r="C9" s="543" t="s">
        <v>21</v>
      </c>
      <c r="D9" s="261" t="s">
        <v>68</v>
      </c>
      <c r="E9" s="599" t="str">
        <f>IF('別紙様式17-1-1改(PC入力用)'!$D$17="","",'別紙様式17-1-1改(PC入力用)'!$D$17)</f>
        <v/>
      </c>
      <c r="F9" s="600"/>
      <c r="G9" s="600"/>
      <c r="H9" s="601"/>
      <c r="I9" s="602" t="s">
        <v>11</v>
      </c>
      <c r="J9" s="603"/>
      <c r="K9" s="602" t="s">
        <v>12</v>
      </c>
      <c r="L9" s="604"/>
      <c r="M9" s="82"/>
    </row>
    <row r="10" spans="1:17" ht="17.399999999999999" customHeight="1">
      <c r="C10" s="544"/>
      <c r="D10" s="85" t="s">
        <v>18</v>
      </c>
      <c r="E10" s="550" t="str">
        <f>IF('別紙様式17-1-1改(PC入力用)'!$D$18="","",'別紙様式17-1-1改(PC入力用)'!$D$18)</f>
        <v/>
      </c>
      <c r="F10" s="597"/>
      <c r="G10" s="597"/>
      <c r="H10" s="605"/>
      <c r="I10" s="606" t="s">
        <v>10</v>
      </c>
      <c r="J10" s="607"/>
      <c r="K10" s="608" t="str">
        <f>IF('別紙様式17-1-1改(PC入力用)'!$J$18="","",'別紙様式17-1-1改(PC入力用)'!$J$18)</f>
        <v>(般-　)第　　　　号</v>
      </c>
      <c r="L10" s="609"/>
      <c r="M10" s="82"/>
    </row>
    <row r="11" spans="1:17" ht="17.399999999999999" customHeight="1">
      <c r="C11" s="544"/>
      <c r="D11" s="86" t="s">
        <v>45</v>
      </c>
      <c r="E11" s="87" t="str">
        <f>IF('別紙様式17-1-1改(PC入力用)'!$D$19="","",'別紙様式17-1-1改(PC入力用)'!$D$19)</f>
        <v/>
      </c>
      <c r="F11" s="597" t="str">
        <f>IF('別紙様式17-1-1改(PC入力用)'!$E$19="","",'別紙様式17-1-1改(PC入力用)'!$E$19)</f>
        <v/>
      </c>
      <c r="G11" s="597"/>
      <c r="H11" s="597"/>
      <c r="I11" s="597"/>
      <c r="J11" s="597"/>
      <c r="K11" s="597"/>
      <c r="L11" s="598"/>
      <c r="M11" s="82"/>
    </row>
    <row r="12" spans="1:17" ht="17.399999999999999" customHeight="1">
      <c r="C12" s="544"/>
      <c r="D12" s="86" t="s">
        <v>0</v>
      </c>
      <c r="E12" s="550" t="str">
        <f>IF('別紙様式17-1-1改(PC入力用)'!$D$20="","",'別紙様式17-1-1改(PC入力用)'!$D$20)</f>
        <v/>
      </c>
      <c r="F12" s="551"/>
      <c r="G12" s="552"/>
      <c r="H12" s="86" t="s">
        <v>67</v>
      </c>
      <c r="I12" s="547" t="str">
        <f>IF('別紙様式17-1-1改(PC入力用)'!$I$20="","",'別紙様式17-1-1改(PC入力用)'!$I$20)</f>
        <v/>
      </c>
      <c r="J12" s="548"/>
      <c r="K12" s="548"/>
      <c r="L12" s="549"/>
      <c r="M12" s="82"/>
    </row>
    <row r="13" spans="1:17" ht="35.1" customHeight="1" thickBot="1">
      <c r="C13" s="545"/>
      <c r="D13" s="88" t="s">
        <v>19</v>
      </c>
      <c r="E13" s="536" t="str">
        <f>IF('別紙様式17-1-1改(PC入力用)'!$D$22="","",'別紙様式17-1-1改(PC入力用)'!$D$22)</f>
        <v/>
      </c>
      <c r="F13" s="537"/>
      <c r="G13" s="537"/>
      <c r="H13" s="338" t="s">
        <v>281</v>
      </c>
      <c r="I13" s="89" t="s">
        <v>101</v>
      </c>
      <c r="J13" s="589" t="str">
        <f>IF('別紙様式17-1-1改(PC入力用)'!$C$21="","",'別紙様式17-1-1改(PC入力用)'!$C$21)</f>
        <v/>
      </c>
      <c r="K13" s="590"/>
      <c r="L13" s="591"/>
      <c r="M13" s="82"/>
    </row>
    <row r="14" spans="1:17" ht="20.100000000000001" customHeight="1" thickBot="1">
      <c r="C14" s="90"/>
      <c r="D14" s="538" t="s">
        <v>102</v>
      </c>
      <c r="E14" s="538"/>
      <c r="F14" s="538"/>
      <c r="G14" s="538"/>
      <c r="H14" s="538"/>
      <c r="I14" s="538"/>
      <c r="J14" s="538"/>
      <c r="K14" s="538"/>
      <c r="L14" s="539"/>
      <c r="M14" s="82"/>
    </row>
    <row r="15" spans="1:17" ht="13.5" customHeight="1">
      <c r="A15" s="80" t="s">
        <v>103</v>
      </c>
      <c r="B15" s="80" t="s">
        <v>104</v>
      </c>
      <c r="C15" s="91"/>
      <c r="D15" s="540" t="s">
        <v>59</v>
      </c>
      <c r="E15" s="541"/>
      <c r="F15" s="542"/>
      <c r="G15" s="92" t="s">
        <v>70</v>
      </c>
      <c r="H15" s="93" t="s">
        <v>71</v>
      </c>
      <c r="I15" s="94"/>
      <c r="J15" s="95" t="s">
        <v>72</v>
      </c>
      <c r="K15" s="94"/>
      <c r="L15" s="96" t="s">
        <v>54</v>
      </c>
      <c r="M15" s="82"/>
      <c r="N15" s="97" t="s">
        <v>49</v>
      </c>
      <c r="O15" s="97" t="s">
        <v>50</v>
      </c>
      <c r="P15" s="97" t="s">
        <v>51</v>
      </c>
      <c r="Q15" s="97" t="s">
        <v>49</v>
      </c>
    </row>
    <row r="16" spans="1:17" ht="20.100000000000001" customHeight="1">
      <c r="A16" s="80" t="s">
        <v>105</v>
      </c>
      <c r="B16" s="80" t="s">
        <v>106</v>
      </c>
      <c r="C16" s="546" t="s">
        <v>273</v>
      </c>
      <c r="D16" s="553"/>
      <c r="E16" s="554"/>
      <c r="F16" s="555"/>
      <c r="G16" s="305"/>
      <c r="H16" s="306"/>
      <c r="I16" s="303"/>
      <c r="J16" s="98" t="s">
        <v>3</v>
      </c>
      <c r="K16" s="303"/>
      <c r="L16" s="294">
        <f>IF($P16="","",$P16)</f>
        <v>0</v>
      </c>
      <c r="M16" s="82"/>
      <c r="N16" s="99">
        <f>DAYS360($I16,$K16)</f>
        <v>0</v>
      </c>
      <c r="O16" s="100">
        <f>$N16/30</f>
        <v>0</v>
      </c>
      <c r="P16" s="101">
        <f>ROUND(($O16/12),3)</f>
        <v>0</v>
      </c>
      <c r="Q16" s="102">
        <f>N16</f>
        <v>0</v>
      </c>
    </row>
    <row r="17" spans="1:17" ht="20.100000000000001" customHeight="1">
      <c r="A17" s="80" t="s">
        <v>107</v>
      </c>
      <c r="B17" s="80" t="s">
        <v>108</v>
      </c>
      <c r="C17" s="546"/>
      <c r="D17" s="556"/>
      <c r="E17" s="557"/>
      <c r="F17" s="558"/>
      <c r="G17" s="307"/>
      <c r="H17" s="308"/>
      <c r="I17" s="304"/>
      <c r="J17" s="103" t="s">
        <v>3</v>
      </c>
      <c r="K17" s="304"/>
      <c r="L17" s="295">
        <f>IF($P17="","",$P17)</f>
        <v>0</v>
      </c>
      <c r="M17" s="82"/>
      <c r="N17" s="99">
        <f>DAYS360($I17,$K17)</f>
        <v>0</v>
      </c>
      <c r="O17" s="100">
        <f>$N17/30</f>
        <v>0</v>
      </c>
      <c r="P17" s="101">
        <f>ROUND(($O17/12),3)</f>
        <v>0</v>
      </c>
    </row>
    <row r="18" spans="1:17" ht="20.100000000000001" customHeight="1">
      <c r="A18" s="80" t="s">
        <v>109</v>
      </c>
      <c r="B18" s="80" t="s">
        <v>110</v>
      </c>
      <c r="C18" s="546"/>
      <c r="D18" s="553"/>
      <c r="E18" s="554"/>
      <c r="F18" s="555"/>
      <c r="G18" s="305"/>
      <c r="H18" s="306"/>
      <c r="I18" s="303"/>
      <c r="J18" s="98" t="s">
        <v>3</v>
      </c>
      <c r="K18" s="303"/>
      <c r="L18" s="294">
        <f t="shared" ref="L18:L38" si="0">IF($P18="","",$P18)</f>
        <v>0</v>
      </c>
      <c r="M18" s="82"/>
      <c r="N18" s="281">
        <f t="shared" ref="N18:N39" si="1">DAYS360($I18,$K18)</f>
        <v>0</v>
      </c>
      <c r="O18" s="282">
        <f t="shared" ref="O18:O39" si="2">$N18/30</f>
        <v>0</v>
      </c>
      <c r="P18" s="280">
        <f t="shared" ref="P18:P39" si="3">ROUND(($O18/12),3)</f>
        <v>0</v>
      </c>
      <c r="Q18" s="102">
        <f>N18</f>
        <v>0</v>
      </c>
    </row>
    <row r="19" spans="1:17" ht="20.100000000000001" customHeight="1">
      <c r="A19" s="80" t="s">
        <v>111</v>
      </c>
      <c r="B19" s="80" t="s">
        <v>112</v>
      </c>
      <c r="C19" s="546"/>
      <c r="D19" s="556"/>
      <c r="E19" s="557"/>
      <c r="F19" s="558"/>
      <c r="G19" s="309"/>
      <c r="H19" s="308"/>
      <c r="I19" s="304"/>
      <c r="J19" s="103" t="s">
        <v>3</v>
      </c>
      <c r="K19" s="304"/>
      <c r="L19" s="295">
        <f t="shared" si="0"/>
        <v>0</v>
      </c>
      <c r="M19" s="82"/>
      <c r="N19" s="281">
        <f t="shared" si="1"/>
        <v>0</v>
      </c>
      <c r="O19" s="282">
        <f t="shared" si="2"/>
        <v>0</v>
      </c>
      <c r="P19" s="280">
        <f t="shared" si="3"/>
        <v>0</v>
      </c>
    </row>
    <row r="20" spans="1:17" ht="20.100000000000001" customHeight="1">
      <c r="A20" s="80" t="s">
        <v>113</v>
      </c>
      <c r="B20" s="80" t="s">
        <v>114</v>
      </c>
      <c r="C20" s="546"/>
      <c r="D20" s="553"/>
      <c r="E20" s="554"/>
      <c r="F20" s="555"/>
      <c r="G20" s="305"/>
      <c r="H20" s="306"/>
      <c r="I20" s="303"/>
      <c r="J20" s="98" t="s">
        <v>3</v>
      </c>
      <c r="K20" s="303"/>
      <c r="L20" s="294">
        <f t="shared" si="0"/>
        <v>0</v>
      </c>
      <c r="M20" s="82"/>
      <c r="N20" s="281">
        <f t="shared" si="1"/>
        <v>0</v>
      </c>
      <c r="O20" s="282">
        <f t="shared" si="2"/>
        <v>0</v>
      </c>
      <c r="P20" s="280">
        <f t="shared" si="3"/>
        <v>0</v>
      </c>
      <c r="Q20" s="102">
        <f>N20</f>
        <v>0</v>
      </c>
    </row>
    <row r="21" spans="1:17" ht="20.100000000000001" customHeight="1">
      <c r="A21" s="80" t="s">
        <v>115</v>
      </c>
      <c r="B21" s="80" t="s">
        <v>116</v>
      </c>
      <c r="C21" s="546"/>
      <c r="D21" s="556"/>
      <c r="E21" s="557"/>
      <c r="F21" s="558"/>
      <c r="G21" s="309"/>
      <c r="H21" s="308"/>
      <c r="I21" s="304"/>
      <c r="J21" s="103" t="s">
        <v>3</v>
      </c>
      <c r="K21" s="304"/>
      <c r="L21" s="295">
        <f t="shared" si="0"/>
        <v>0</v>
      </c>
      <c r="M21" s="82"/>
      <c r="N21" s="281">
        <f t="shared" si="1"/>
        <v>0</v>
      </c>
      <c r="O21" s="282">
        <f t="shared" si="2"/>
        <v>0</v>
      </c>
      <c r="P21" s="280">
        <f t="shared" si="3"/>
        <v>0</v>
      </c>
    </row>
    <row r="22" spans="1:17" ht="20.100000000000001" customHeight="1">
      <c r="A22" s="80" t="s">
        <v>117</v>
      </c>
      <c r="B22" s="80" t="s">
        <v>118</v>
      </c>
      <c r="C22" s="546"/>
      <c r="D22" s="553"/>
      <c r="E22" s="554"/>
      <c r="F22" s="555"/>
      <c r="G22" s="305"/>
      <c r="H22" s="306"/>
      <c r="I22" s="303"/>
      <c r="J22" s="98" t="s">
        <v>3</v>
      </c>
      <c r="K22" s="303"/>
      <c r="L22" s="294">
        <f t="shared" si="0"/>
        <v>0</v>
      </c>
      <c r="M22" s="82"/>
      <c r="N22" s="281">
        <f t="shared" si="1"/>
        <v>0</v>
      </c>
      <c r="O22" s="282">
        <f t="shared" si="2"/>
        <v>0</v>
      </c>
      <c r="P22" s="280">
        <f t="shared" si="3"/>
        <v>0</v>
      </c>
      <c r="Q22" s="102">
        <f>N22</f>
        <v>0</v>
      </c>
    </row>
    <row r="23" spans="1:17" ht="20.100000000000001" customHeight="1">
      <c r="A23" s="80" t="s">
        <v>119</v>
      </c>
      <c r="B23" s="80" t="s">
        <v>120</v>
      </c>
      <c r="C23" s="546"/>
      <c r="D23" s="556"/>
      <c r="E23" s="557"/>
      <c r="F23" s="558"/>
      <c r="G23" s="309"/>
      <c r="H23" s="308"/>
      <c r="I23" s="304"/>
      <c r="J23" s="103" t="s">
        <v>3</v>
      </c>
      <c r="K23" s="304"/>
      <c r="L23" s="295">
        <f t="shared" si="0"/>
        <v>0</v>
      </c>
      <c r="M23" s="82"/>
      <c r="N23" s="281">
        <f t="shared" si="1"/>
        <v>0</v>
      </c>
      <c r="O23" s="282">
        <f t="shared" si="2"/>
        <v>0</v>
      </c>
      <c r="P23" s="280">
        <f t="shared" si="3"/>
        <v>0</v>
      </c>
    </row>
    <row r="24" spans="1:17" ht="20.100000000000001" customHeight="1">
      <c r="A24" s="80" t="s">
        <v>121</v>
      </c>
      <c r="B24" s="80" t="s">
        <v>122</v>
      </c>
      <c r="C24" s="546"/>
      <c r="D24" s="553"/>
      <c r="E24" s="554"/>
      <c r="F24" s="555"/>
      <c r="G24" s="305"/>
      <c r="H24" s="306"/>
      <c r="I24" s="303"/>
      <c r="J24" s="98" t="s">
        <v>3</v>
      </c>
      <c r="K24" s="303"/>
      <c r="L24" s="294">
        <f t="shared" si="0"/>
        <v>0</v>
      </c>
      <c r="M24" s="82"/>
      <c r="N24" s="281">
        <f t="shared" si="1"/>
        <v>0</v>
      </c>
      <c r="O24" s="282">
        <f t="shared" si="2"/>
        <v>0</v>
      </c>
      <c r="P24" s="280">
        <f t="shared" si="3"/>
        <v>0</v>
      </c>
      <c r="Q24" s="102">
        <f>N24</f>
        <v>0</v>
      </c>
    </row>
    <row r="25" spans="1:17" ht="20.100000000000001" customHeight="1">
      <c r="A25" s="80" t="s">
        <v>123</v>
      </c>
      <c r="B25" s="80" t="s">
        <v>124</v>
      </c>
      <c r="C25" s="546"/>
      <c r="D25" s="556"/>
      <c r="E25" s="557"/>
      <c r="F25" s="558"/>
      <c r="G25" s="309"/>
      <c r="H25" s="308"/>
      <c r="I25" s="304"/>
      <c r="J25" s="103" t="s">
        <v>3</v>
      </c>
      <c r="K25" s="304"/>
      <c r="L25" s="295">
        <f t="shared" si="0"/>
        <v>0</v>
      </c>
      <c r="M25" s="82"/>
      <c r="N25" s="281">
        <f t="shared" si="1"/>
        <v>0</v>
      </c>
      <c r="O25" s="282">
        <f t="shared" si="2"/>
        <v>0</v>
      </c>
      <c r="P25" s="280">
        <f t="shared" si="3"/>
        <v>0</v>
      </c>
    </row>
    <row r="26" spans="1:17" ht="20.100000000000001" customHeight="1">
      <c r="A26" s="80" t="s">
        <v>125</v>
      </c>
      <c r="B26" s="80" t="s">
        <v>126</v>
      </c>
      <c r="C26" s="546"/>
      <c r="D26" s="553"/>
      <c r="E26" s="554"/>
      <c r="F26" s="555"/>
      <c r="G26" s="305"/>
      <c r="H26" s="306"/>
      <c r="I26" s="303"/>
      <c r="J26" s="98" t="s">
        <v>3</v>
      </c>
      <c r="K26" s="303"/>
      <c r="L26" s="294">
        <f t="shared" si="0"/>
        <v>0</v>
      </c>
      <c r="M26" s="82"/>
      <c r="N26" s="281">
        <f t="shared" si="1"/>
        <v>0</v>
      </c>
      <c r="O26" s="282">
        <f t="shared" si="2"/>
        <v>0</v>
      </c>
      <c r="P26" s="280">
        <f t="shared" si="3"/>
        <v>0</v>
      </c>
      <c r="Q26" s="102">
        <f>N26</f>
        <v>0</v>
      </c>
    </row>
    <row r="27" spans="1:17" ht="20.100000000000001" customHeight="1">
      <c r="A27" s="80" t="s">
        <v>127</v>
      </c>
      <c r="B27" s="80" t="s">
        <v>128</v>
      </c>
      <c r="C27" s="546"/>
      <c r="D27" s="556"/>
      <c r="E27" s="557"/>
      <c r="F27" s="558"/>
      <c r="G27" s="309"/>
      <c r="H27" s="308"/>
      <c r="I27" s="304"/>
      <c r="J27" s="103" t="s">
        <v>3</v>
      </c>
      <c r="K27" s="304"/>
      <c r="L27" s="295">
        <f t="shared" si="0"/>
        <v>0</v>
      </c>
      <c r="M27" s="82"/>
      <c r="N27" s="281">
        <f t="shared" si="1"/>
        <v>0</v>
      </c>
      <c r="O27" s="282">
        <f t="shared" si="2"/>
        <v>0</v>
      </c>
      <c r="P27" s="280">
        <f t="shared" si="3"/>
        <v>0</v>
      </c>
    </row>
    <row r="28" spans="1:17" ht="20.100000000000001" customHeight="1">
      <c r="A28" s="80" t="s">
        <v>129</v>
      </c>
      <c r="B28" s="80" t="s">
        <v>130</v>
      </c>
      <c r="C28" s="546"/>
      <c r="D28" s="553"/>
      <c r="E28" s="554"/>
      <c r="F28" s="555"/>
      <c r="G28" s="305"/>
      <c r="H28" s="306"/>
      <c r="I28" s="303"/>
      <c r="J28" s="98" t="s">
        <v>3</v>
      </c>
      <c r="K28" s="303"/>
      <c r="L28" s="294">
        <f t="shared" si="0"/>
        <v>0</v>
      </c>
      <c r="M28" s="82"/>
      <c r="N28" s="281">
        <f t="shared" si="1"/>
        <v>0</v>
      </c>
      <c r="O28" s="282">
        <f t="shared" si="2"/>
        <v>0</v>
      </c>
      <c r="P28" s="280">
        <f t="shared" si="3"/>
        <v>0</v>
      </c>
      <c r="Q28" s="102">
        <f>N28</f>
        <v>0</v>
      </c>
    </row>
    <row r="29" spans="1:17" ht="20.100000000000001" customHeight="1">
      <c r="A29" s="80" t="s">
        <v>131</v>
      </c>
      <c r="B29" s="80" t="s">
        <v>132</v>
      </c>
      <c r="C29" s="546"/>
      <c r="D29" s="556"/>
      <c r="E29" s="557"/>
      <c r="F29" s="558"/>
      <c r="G29" s="309"/>
      <c r="H29" s="308"/>
      <c r="I29" s="304"/>
      <c r="J29" s="103" t="s">
        <v>3</v>
      </c>
      <c r="K29" s="304"/>
      <c r="L29" s="295">
        <f t="shared" si="0"/>
        <v>0</v>
      </c>
      <c r="M29" s="82"/>
      <c r="N29" s="281">
        <f t="shared" si="1"/>
        <v>0</v>
      </c>
      <c r="O29" s="282">
        <f t="shared" si="2"/>
        <v>0</v>
      </c>
      <c r="P29" s="280">
        <f t="shared" si="3"/>
        <v>0</v>
      </c>
    </row>
    <row r="30" spans="1:17" ht="20.100000000000001" customHeight="1">
      <c r="A30" s="80" t="s">
        <v>133</v>
      </c>
      <c r="B30" s="80" t="s">
        <v>134</v>
      </c>
      <c r="C30" s="546"/>
      <c r="D30" s="553"/>
      <c r="E30" s="554"/>
      <c r="F30" s="555"/>
      <c r="G30" s="305"/>
      <c r="H30" s="306"/>
      <c r="I30" s="303"/>
      <c r="J30" s="98" t="s">
        <v>3</v>
      </c>
      <c r="K30" s="303"/>
      <c r="L30" s="294">
        <f t="shared" si="0"/>
        <v>0</v>
      </c>
      <c r="M30" s="82"/>
      <c r="N30" s="281">
        <f t="shared" si="1"/>
        <v>0</v>
      </c>
      <c r="O30" s="282">
        <f t="shared" si="2"/>
        <v>0</v>
      </c>
      <c r="P30" s="280">
        <f t="shared" si="3"/>
        <v>0</v>
      </c>
      <c r="Q30" s="102">
        <f>N30</f>
        <v>0</v>
      </c>
    </row>
    <row r="31" spans="1:17" ht="20.100000000000001" customHeight="1">
      <c r="A31" s="80" t="s">
        <v>135</v>
      </c>
      <c r="B31" s="80" t="s">
        <v>136</v>
      </c>
      <c r="C31" s="546"/>
      <c r="D31" s="556"/>
      <c r="E31" s="557"/>
      <c r="F31" s="558"/>
      <c r="G31" s="310"/>
      <c r="H31" s="308"/>
      <c r="I31" s="304"/>
      <c r="J31" s="103" t="s">
        <v>3</v>
      </c>
      <c r="K31" s="304"/>
      <c r="L31" s="295">
        <f t="shared" si="0"/>
        <v>0</v>
      </c>
      <c r="M31" s="82"/>
      <c r="N31" s="281">
        <f t="shared" si="1"/>
        <v>0</v>
      </c>
      <c r="O31" s="282">
        <f t="shared" si="2"/>
        <v>0</v>
      </c>
      <c r="P31" s="280">
        <f t="shared" si="3"/>
        <v>0</v>
      </c>
    </row>
    <row r="32" spans="1:17" ht="20.100000000000001" customHeight="1">
      <c r="A32" s="80" t="s">
        <v>137</v>
      </c>
      <c r="B32" s="80" t="s">
        <v>138</v>
      </c>
      <c r="C32" s="546"/>
      <c r="D32" s="553"/>
      <c r="E32" s="554"/>
      <c r="F32" s="555"/>
      <c r="G32" s="305"/>
      <c r="H32" s="306"/>
      <c r="I32" s="303"/>
      <c r="J32" s="98" t="s">
        <v>3</v>
      </c>
      <c r="K32" s="303"/>
      <c r="L32" s="294">
        <f t="shared" si="0"/>
        <v>0</v>
      </c>
      <c r="M32" s="82"/>
      <c r="N32" s="281">
        <f t="shared" si="1"/>
        <v>0</v>
      </c>
      <c r="O32" s="282">
        <f t="shared" si="2"/>
        <v>0</v>
      </c>
      <c r="P32" s="280">
        <f t="shared" si="3"/>
        <v>0</v>
      </c>
      <c r="Q32" s="102">
        <f>N32</f>
        <v>0</v>
      </c>
    </row>
    <row r="33" spans="1:17" ht="20.100000000000001" customHeight="1">
      <c r="A33" s="80" t="s">
        <v>139</v>
      </c>
      <c r="B33" s="80" t="s">
        <v>140</v>
      </c>
      <c r="C33" s="546"/>
      <c r="D33" s="556"/>
      <c r="E33" s="557"/>
      <c r="F33" s="558"/>
      <c r="G33" s="310"/>
      <c r="H33" s="308"/>
      <c r="I33" s="304"/>
      <c r="J33" s="103" t="s">
        <v>3</v>
      </c>
      <c r="K33" s="304"/>
      <c r="L33" s="295">
        <f t="shared" si="0"/>
        <v>0</v>
      </c>
      <c r="M33" s="82"/>
      <c r="N33" s="281">
        <f t="shared" si="1"/>
        <v>0</v>
      </c>
      <c r="O33" s="282">
        <f t="shared" si="2"/>
        <v>0</v>
      </c>
      <c r="P33" s="280">
        <f t="shared" si="3"/>
        <v>0</v>
      </c>
    </row>
    <row r="34" spans="1:17" ht="20.100000000000001" customHeight="1">
      <c r="A34" s="80" t="s">
        <v>141</v>
      </c>
      <c r="B34" s="80" t="s">
        <v>142</v>
      </c>
      <c r="C34" s="546"/>
      <c r="D34" s="553"/>
      <c r="E34" s="554"/>
      <c r="F34" s="555"/>
      <c r="G34" s="305"/>
      <c r="H34" s="306"/>
      <c r="I34" s="303"/>
      <c r="J34" s="98" t="s">
        <v>3</v>
      </c>
      <c r="K34" s="303"/>
      <c r="L34" s="294">
        <f t="shared" si="0"/>
        <v>0</v>
      </c>
      <c r="M34" s="82"/>
      <c r="N34" s="281">
        <f t="shared" si="1"/>
        <v>0</v>
      </c>
      <c r="O34" s="282">
        <f t="shared" si="2"/>
        <v>0</v>
      </c>
      <c r="P34" s="280">
        <f t="shared" si="3"/>
        <v>0</v>
      </c>
      <c r="Q34" s="102">
        <f>N34</f>
        <v>0</v>
      </c>
    </row>
    <row r="35" spans="1:17" ht="20.100000000000001" customHeight="1">
      <c r="A35" s="80" t="s">
        <v>143</v>
      </c>
      <c r="B35" s="80" t="s">
        <v>144</v>
      </c>
      <c r="C35" s="546"/>
      <c r="D35" s="556"/>
      <c r="E35" s="557"/>
      <c r="F35" s="558"/>
      <c r="G35" s="311"/>
      <c r="H35" s="308"/>
      <c r="I35" s="304"/>
      <c r="J35" s="103" t="s">
        <v>3</v>
      </c>
      <c r="K35" s="304"/>
      <c r="L35" s="295">
        <f t="shared" si="0"/>
        <v>0</v>
      </c>
      <c r="M35" s="82"/>
      <c r="N35" s="281">
        <f t="shared" si="1"/>
        <v>0</v>
      </c>
      <c r="O35" s="282">
        <f t="shared" si="2"/>
        <v>0</v>
      </c>
      <c r="P35" s="280">
        <f t="shared" si="3"/>
        <v>0</v>
      </c>
    </row>
    <row r="36" spans="1:17" ht="20.100000000000001" customHeight="1">
      <c r="A36" s="80" t="s">
        <v>145</v>
      </c>
      <c r="B36" s="80" t="s">
        <v>146</v>
      </c>
      <c r="C36" s="546"/>
      <c r="D36" s="553"/>
      <c r="E36" s="554"/>
      <c r="F36" s="555"/>
      <c r="G36" s="312"/>
      <c r="H36" s="306"/>
      <c r="I36" s="303"/>
      <c r="J36" s="98" t="s">
        <v>3</v>
      </c>
      <c r="K36" s="303"/>
      <c r="L36" s="294">
        <f t="shared" si="0"/>
        <v>0</v>
      </c>
      <c r="M36" s="82"/>
      <c r="N36" s="281">
        <f t="shared" si="1"/>
        <v>0</v>
      </c>
      <c r="O36" s="282">
        <f t="shared" si="2"/>
        <v>0</v>
      </c>
      <c r="P36" s="280">
        <f t="shared" si="3"/>
        <v>0</v>
      </c>
      <c r="Q36" s="102">
        <f>N36</f>
        <v>0</v>
      </c>
    </row>
    <row r="37" spans="1:17" ht="20.100000000000001" customHeight="1">
      <c r="A37" s="80" t="s">
        <v>147</v>
      </c>
      <c r="B37" s="80" t="s">
        <v>148</v>
      </c>
      <c r="C37" s="546"/>
      <c r="D37" s="556"/>
      <c r="E37" s="557"/>
      <c r="F37" s="558"/>
      <c r="G37" s="311"/>
      <c r="H37" s="308"/>
      <c r="I37" s="304"/>
      <c r="J37" s="103" t="s">
        <v>3</v>
      </c>
      <c r="K37" s="304"/>
      <c r="L37" s="295">
        <f t="shared" si="0"/>
        <v>0</v>
      </c>
      <c r="M37" s="82"/>
      <c r="N37" s="281">
        <f t="shared" si="1"/>
        <v>0</v>
      </c>
      <c r="O37" s="282">
        <f t="shared" si="2"/>
        <v>0</v>
      </c>
      <c r="P37" s="280">
        <f t="shared" si="3"/>
        <v>0</v>
      </c>
    </row>
    <row r="38" spans="1:17" ht="20.100000000000001" customHeight="1">
      <c r="A38" s="80" t="s">
        <v>149</v>
      </c>
      <c r="B38" s="80" t="s">
        <v>150</v>
      </c>
      <c r="C38" s="546"/>
      <c r="D38" s="553"/>
      <c r="E38" s="554"/>
      <c r="F38" s="555"/>
      <c r="G38" s="305"/>
      <c r="H38" s="306"/>
      <c r="I38" s="303"/>
      <c r="J38" s="98" t="s">
        <v>3</v>
      </c>
      <c r="K38" s="303"/>
      <c r="L38" s="294">
        <f t="shared" si="0"/>
        <v>0</v>
      </c>
      <c r="M38" s="82"/>
      <c r="N38" s="281">
        <f t="shared" si="1"/>
        <v>0</v>
      </c>
      <c r="O38" s="282">
        <f t="shared" si="2"/>
        <v>0</v>
      </c>
      <c r="P38" s="280">
        <f t="shared" si="3"/>
        <v>0</v>
      </c>
      <c r="Q38" s="102">
        <f>N38</f>
        <v>0</v>
      </c>
    </row>
    <row r="39" spans="1:17" ht="20.100000000000001" customHeight="1">
      <c r="A39" s="80" t="s">
        <v>152</v>
      </c>
      <c r="B39" s="80" t="s">
        <v>153</v>
      </c>
      <c r="C39" s="546"/>
      <c r="D39" s="556"/>
      <c r="E39" s="557"/>
      <c r="F39" s="558"/>
      <c r="G39" s="310"/>
      <c r="H39" s="308"/>
      <c r="I39" s="304"/>
      <c r="J39" s="103" t="s">
        <v>3</v>
      </c>
      <c r="K39" s="304"/>
      <c r="L39" s="295">
        <f>IF($P39="","",$P39)</f>
        <v>0</v>
      </c>
      <c r="M39" s="82"/>
      <c r="N39" s="281">
        <f t="shared" si="1"/>
        <v>0</v>
      </c>
      <c r="O39" s="282">
        <f t="shared" si="2"/>
        <v>0</v>
      </c>
      <c r="P39" s="280">
        <f t="shared" si="3"/>
        <v>0</v>
      </c>
    </row>
    <row r="40" spans="1:17" ht="17.25" customHeight="1">
      <c r="A40" s="80" t="s">
        <v>154</v>
      </c>
      <c r="B40" s="80" t="s">
        <v>155</v>
      </c>
      <c r="C40" s="546"/>
      <c r="D40" s="104"/>
      <c r="E40" s="105"/>
      <c r="F40" s="106"/>
      <c r="G40" s="579" t="s">
        <v>151</v>
      </c>
      <c r="H40" s="580"/>
      <c r="I40" s="575"/>
      <c r="J40" s="577" t="s">
        <v>3</v>
      </c>
      <c r="K40" s="559"/>
      <c r="L40" s="585">
        <f>IF($P41="","",$P41)</f>
        <v>0</v>
      </c>
      <c r="M40" s="82"/>
      <c r="N40" s="296">
        <f>SUM($N$16:$N$39)</f>
        <v>0</v>
      </c>
      <c r="O40" s="297">
        <f>$N$40/30</f>
        <v>0</v>
      </c>
      <c r="P40" s="298">
        <f>ROUND(($O$40/12),3)</f>
        <v>0</v>
      </c>
      <c r="Q40" s="5" t="s">
        <v>282</v>
      </c>
    </row>
    <row r="41" spans="1:17" ht="17.25" customHeight="1">
      <c r="A41" s="80" t="s">
        <v>157</v>
      </c>
      <c r="B41" s="80" t="s">
        <v>158</v>
      </c>
      <c r="C41" s="546"/>
      <c r="D41" s="107"/>
      <c r="E41" s="108"/>
      <c r="F41" s="109"/>
      <c r="G41" s="581"/>
      <c r="H41" s="582"/>
      <c r="I41" s="576"/>
      <c r="J41" s="578"/>
      <c r="K41" s="560"/>
      <c r="L41" s="586"/>
      <c r="M41" s="82"/>
      <c r="N41" s="299">
        <f>DAYS360($I40,$K40)</f>
        <v>0</v>
      </c>
      <c r="O41" s="300">
        <f>$N41/30</f>
        <v>0</v>
      </c>
      <c r="P41" s="301">
        <f>ROUND(($O41/12),3)</f>
        <v>0</v>
      </c>
      <c r="Q41" s="5"/>
    </row>
    <row r="42" spans="1:17" ht="17.25" customHeight="1">
      <c r="A42" s="80" t="s">
        <v>246</v>
      </c>
      <c r="B42" s="80" t="s">
        <v>247</v>
      </c>
      <c r="C42" s="546"/>
      <c r="D42" s="104"/>
      <c r="E42" s="105"/>
      <c r="F42" s="106"/>
      <c r="G42" s="110"/>
      <c r="H42" s="573" t="s">
        <v>156</v>
      </c>
      <c r="I42" s="575"/>
      <c r="J42" s="577" t="s">
        <v>3</v>
      </c>
      <c r="K42" s="559"/>
      <c r="L42" s="585">
        <f>IF($P42="","",$P42)</f>
        <v>0</v>
      </c>
      <c r="M42" s="82"/>
      <c r="N42" s="592">
        <f>DAYS360($I42,$K42)</f>
        <v>0</v>
      </c>
      <c r="O42" s="622">
        <f>$N42/30</f>
        <v>0</v>
      </c>
      <c r="P42" s="587">
        <f>ROUND(($O42/12),3)</f>
        <v>0</v>
      </c>
      <c r="Q42" s="5"/>
    </row>
    <row r="43" spans="1:17" ht="17.25" customHeight="1">
      <c r="A43" s="80" t="s">
        <v>248</v>
      </c>
      <c r="B43" s="80" t="s">
        <v>249</v>
      </c>
      <c r="C43" s="546"/>
      <c r="D43" s="107"/>
      <c r="E43" s="108"/>
      <c r="F43" s="109"/>
      <c r="G43" s="111"/>
      <c r="H43" s="574"/>
      <c r="I43" s="576"/>
      <c r="J43" s="578"/>
      <c r="K43" s="560"/>
      <c r="L43" s="586"/>
      <c r="M43" s="82"/>
      <c r="N43" s="592"/>
      <c r="O43" s="622"/>
      <c r="P43" s="588"/>
      <c r="Q43" s="5"/>
    </row>
    <row r="44" spans="1:17" ht="17.25" customHeight="1" thickBot="1">
      <c r="A44" s="80" t="s">
        <v>251</v>
      </c>
      <c r="B44" s="80" t="s">
        <v>255</v>
      </c>
      <c r="C44" s="112"/>
      <c r="D44" s="113"/>
      <c r="E44" s="113"/>
      <c r="F44" s="113"/>
      <c r="G44" s="114" t="s">
        <v>159</v>
      </c>
      <c r="H44" s="115"/>
      <c r="I44" s="116"/>
      <c r="J44" s="114" t="s">
        <v>160</v>
      </c>
      <c r="K44" s="385">
        <f>IF($P44="","",$P44)</f>
        <v>0</v>
      </c>
      <c r="L44" s="386"/>
      <c r="N44" s="5"/>
      <c r="O44" s="5"/>
      <c r="P44" s="302">
        <f>$P41+$P42</f>
        <v>0</v>
      </c>
      <c r="Q44" s="5" t="s">
        <v>283</v>
      </c>
    </row>
    <row r="45" spans="1:17" ht="13.5" customHeight="1">
      <c r="A45" s="80" t="s">
        <v>252</v>
      </c>
      <c r="B45" s="80" t="s">
        <v>256</v>
      </c>
      <c r="C45" s="117" t="s">
        <v>26</v>
      </c>
      <c r="D45" s="118"/>
      <c r="E45" s="119"/>
      <c r="F45" s="118"/>
      <c r="G45" s="120"/>
      <c r="H45" s="121"/>
      <c r="I45" s="122" t="s">
        <v>27</v>
      </c>
      <c r="J45" s="82"/>
      <c r="K45" s="82"/>
      <c r="L45" s="529" t="s">
        <v>161</v>
      </c>
    </row>
    <row r="46" spans="1:17" ht="35.1" customHeight="1" thickBot="1">
      <c r="A46" s="80" t="s">
        <v>254</v>
      </c>
      <c r="B46" s="80" t="s">
        <v>257</v>
      </c>
      <c r="C46" s="531" t="s">
        <v>97</v>
      </c>
      <c r="D46" s="532"/>
      <c r="E46" s="532"/>
      <c r="F46" s="532"/>
      <c r="G46" s="532"/>
      <c r="H46" s="533"/>
      <c r="I46" s="534"/>
      <c r="J46" s="535"/>
      <c r="K46" s="535"/>
      <c r="L46" s="530"/>
    </row>
    <row r="47" spans="1:17" ht="13.5" customHeight="1">
      <c r="A47" s="80" t="s">
        <v>285</v>
      </c>
      <c r="B47" s="80" t="s">
        <v>286</v>
      </c>
    </row>
    <row r="48" spans="1:17" ht="13.5" customHeight="1">
      <c r="A48" s="80" t="s">
        <v>289</v>
      </c>
      <c r="B48" s="80" t="s">
        <v>295</v>
      </c>
    </row>
    <row r="49" spans="1:5" ht="13.5" customHeight="1">
      <c r="A49" s="80" t="s">
        <v>293</v>
      </c>
      <c r="B49" s="80" t="s">
        <v>296</v>
      </c>
    </row>
    <row r="50" spans="1:5" ht="13.5" customHeight="1">
      <c r="A50" s="80" t="s">
        <v>294</v>
      </c>
      <c r="B50" s="80" t="s">
        <v>297</v>
      </c>
    </row>
    <row r="51" spans="1:5" ht="13.5" customHeight="1">
      <c r="A51" s="80" t="s">
        <v>302</v>
      </c>
      <c r="B51" s="80" t="s">
        <v>298</v>
      </c>
    </row>
    <row r="52" spans="1:5" ht="13.5" customHeight="1">
      <c r="A52" s="80" t="s">
        <v>303</v>
      </c>
      <c r="B52" s="80" t="s">
        <v>299</v>
      </c>
      <c r="E52" s="123"/>
    </row>
    <row r="53" spans="1:5" ht="13.5" customHeight="1">
      <c r="A53" s="80" t="s">
        <v>304</v>
      </c>
      <c r="B53" s="80" t="s">
        <v>300</v>
      </c>
    </row>
    <row r="54" spans="1:5" ht="13.5" customHeight="1">
      <c r="A54" s="80" t="s">
        <v>305</v>
      </c>
      <c r="B54" s="80" t="s">
        <v>301</v>
      </c>
    </row>
    <row r="55" spans="1:5" ht="13.5" customHeight="1"/>
    <row r="56" spans="1:5" ht="13.5" customHeight="1"/>
    <row r="57" spans="1:5" ht="13.5" customHeight="1"/>
    <row r="58" spans="1:5" ht="13.5" customHeight="1"/>
    <row r="59" spans="1:5" ht="13.5" customHeight="1"/>
    <row r="60" spans="1:5" ht="13.5" customHeight="1"/>
    <row r="61" spans="1:5" ht="13.5" customHeight="1"/>
    <row r="62" spans="1:5" ht="13.5" customHeight="1"/>
    <row r="63" spans="1:5" ht="13.5" customHeight="1"/>
    <row r="64" spans="1: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sheetData>
  <sheetProtection formatCells="0" formatColumns="0" formatRows="0" insertColumns="0" insertRows="0" insertHyperlinks="0" deleteColumns="0" deleteRows="0" sort="0" autoFilter="0" pivotTables="0"/>
  <mergeCells count="67">
    <mergeCell ref="A4:B4"/>
    <mergeCell ref="O42:O43"/>
    <mergeCell ref="D25:F25"/>
    <mergeCell ref="D26:F26"/>
    <mergeCell ref="D27:F27"/>
    <mergeCell ref="D28:F28"/>
    <mergeCell ref="D39:F39"/>
    <mergeCell ref="D34:F34"/>
    <mergeCell ref="D35:F35"/>
    <mergeCell ref="D36:F36"/>
    <mergeCell ref="D37:F37"/>
    <mergeCell ref="D38:F38"/>
    <mergeCell ref="D29:F29"/>
    <mergeCell ref="D30:F30"/>
    <mergeCell ref="D31:F31"/>
    <mergeCell ref="D22:F22"/>
    <mergeCell ref="G3:K3"/>
    <mergeCell ref="G4:K5"/>
    <mergeCell ref="F11:L11"/>
    <mergeCell ref="E9:H9"/>
    <mergeCell ref="I9:J9"/>
    <mergeCell ref="K9:L9"/>
    <mergeCell ref="E10:H10"/>
    <mergeCell ref="I10:J10"/>
    <mergeCell ref="K10:L10"/>
    <mergeCell ref="E3:F5"/>
    <mergeCell ref="H6:J6"/>
    <mergeCell ref="I7:J7"/>
    <mergeCell ref="K6:L6"/>
    <mergeCell ref="K7:L8"/>
    <mergeCell ref="L42:L43"/>
    <mergeCell ref="P42:P43"/>
    <mergeCell ref="K40:K41"/>
    <mergeCell ref="L40:L41"/>
    <mergeCell ref="J13:L13"/>
    <mergeCell ref="N42:N43"/>
    <mergeCell ref="C6:C8"/>
    <mergeCell ref="D6:G8"/>
    <mergeCell ref="H42:H43"/>
    <mergeCell ref="I42:I43"/>
    <mergeCell ref="J42:J43"/>
    <mergeCell ref="G40:H41"/>
    <mergeCell ref="I40:I41"/>
    <mergeCell ref="J40:J41"/>
    <mergeCell ref="D32:F32"/>
    <mergeCell ref="D33:F33"/>
    <mergeCell ref="D20:F20"/>
    <mergeCell ref="D21:F21"/>
    <mergeCell ref="I8:J8"/>
    <mergeCell ref="D23:F23"/>
    <mergeCell ref="D24:F24"/>
    <mergeCell ref="K44:L44"/>
    <mergeCell ref="L45:L46"/>
    <mergeCell ref="C46:H46"/>
    <mergeCell ref="I46:K46"/>
    <mergeCell ref="E13:G13"/>
    <mergeCell ref="D14:L14"/>
    <mergeCell ref="D15:F15"/>
    <mergeCell ref="C9:C13"/>
    <mergeCell ref="C16:C43"/>
    <mergeCell ref="I12:L12"/>
    <mergeCell ref="E12:G12"/>
    <mergeCell ref="D16:F16"/>
    <mergeCell ref="D17:F17"/>
    <mergeCell ref="D18:F18"/>
    <mergeCell ref="D19:F19"/>
    <mergeCell ref="K42:K43"/>
  </mergeCells>
  <phoneticPr fontId="2"/>
  <dataValidations count="1">
    <dataValidation type="list" allowBlank="1" showInputMessage="1" showErrorMessage="1" sqref="H16:H39" xr:uid="{AB0B7A01-1BD8-4A56-AA5E-25C29FF7ABA9}">
      <formula1>"職長,施工員"</formula1>
    </dataValidation>
  </dataValidations>
  <printOptions horizontalCentered="1"/>
  <pageMargins left="0.59055118110236227" right="0.59055118110236227" top="0.51181102362204722" bottom="0.51181102362204722" header="0.51181102362204722" footer="0.51181102362204722"/>
  <pageSetup paperSize="9" scale="96" orientation="portrait" blackAndWhite="1" r:id="rId1"/>
  <headerFooter alignWithMargins="0">
    <oddFooter>&amp;C&amp;"Times New Roman,標準"&amp;A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pageSetUpPr fitToPage="1"/>
  </sheetPr>
  <dimension ref="A1:U50"/>
  <sheetViews>
    <sheetView view="pageBreakPreview" zoomScaleNormal="100" workbookViewId="0">
      <selection activeCell="Q21" sqref="Q21:Q22"/>
    </sheetView>
  </sheetViews>
  <sheetFormatPr defaultColWidth="9" defaultRowHeight="13.5" customHeight="1"/>
  <cols>
    <col min="1" max="1" width="2.21875" style="2" customWidth="1"/>
    <col min="2" max="11" width="9.33203125" style="5" customWidth="1"/>
    <col min="12" max="12" width="9" style="2"/>
    <col min="13" max="41" width="9" style="5"/>
    <col min="42" max="42" width="9.44140625" style="5" bestFit="1" customWidth="1"/>
    <col min="43" max="43" width="10.44140625" style="5" bestFit="1" customWidth="1"/>
    <col min="44" max="16384" width="9" style="5"/>
  </cols>
  <sheetData>
    <row r="1" spans="1:21" ht="13.5" customHeight="1" thickBot="1">
      <c r="M1" s="6"/>
      <c r="N1" s="6"/>
      <c r="O1" s="6"/>
      <c r="P1" s="6"/>
      <c r="Q1" s="6"/>
      <c r="R1" s="6"/>
      <c r="S1" s="6"/>
      <c r="T1" s="6"/>
      <c r="U1" s="6"/>
    </row>
    <row r="2" spans="1:21" ht="13.5" hidden="1" customHeight="1" thickBot="1">
      <c r="B2" s="244" t="s">
        <v>243</v>
      </c>
      <c r="M2" s="263"/>
      <c r="N2" s="264"/>
      <c r="R2" s="265"/>
      <c r="S2" s="265"/>
      <c r="T2" s="1"/>
      <c r="U2" s="6"/>
    </row>
    <row r="3" spans="1:21" s="2" customFormat="1" ht="13.5" customHeight="1">
      <c r="A3" s="1"/>
      <c r="D3" s="482" t="s">
        <v>62</v>
      </c>
      <c r="E3" s="483"/>
      <c r="F3" s="483"/>
      <c r="G3" s="483"/>
      <c r="H3" s="483"/>
      <c r="I3" s="452" t="s">
        <v>32</v>
      </c>
      <c r="J3" s="453"/>
      <c r="K3" s="454"/>
      <c r="M3" s="264"/>
      <c r="N3" s="264"/>
      <c r="R3" s="1"/>
      <c r="S3" s="1"/>
      <c r="T3" s="3"/>
      <c r="U3" s="1"/>
    </row>
    <row r="4" spans="1:21" s="2" customFormat="1" ht="16.8" customHeight="1">
      <c r="A4" s="1"/>
      <c r="B4" s="513" t="s">
        <v>270</v>
      </c>
      <c r="C4" s="513"/>
      <c r="D4" s="484" t="s">
        <v>78</v>
      </c>
      <c r="E4" s="485"/>
      <c r="F4" s="485"/>
      <c r="G4" s="485"/>
      <c r="H4" s="485"/>
      <c r="I4" s="272" t="s">
        <v>258</v>
      </c>
      <c r="J4" s="756" t="s">
        <v>261</v>
      </c>
      <c r="K4" s="757"/>
      <c r="M4" s="264"/>
      <c r="N4" s="264"/>
      <c r="R4" s="1"/>
      <c r="S4" s="1"/>
      <c r="T4" s="1"/>
      <c r="U4" s="1"/>
    </row>
    <row r="5" spans="1:21" s="2" customFormat="1" ht="16.8" customHeight="1" thickBot="1">
      <c r="A5" s="1"/>
      <c r="B5" s="513"/>
      <c r="C5" s="513"/>
      <c r="D5" s="486"/>
      <c r="E5" s="486"/>
      <c r="F5" s="486"/>
      <c r="G5" s="486"/>
      <c r="H5" s="486"/>
      <c r="I5" s="273" t="s">
        <v>259</v>
      </c>
      <c r="J5" s="758" t="s">
        <v>269</v>
      </c>
      <c r="K5" s="759"/>
      <c r="M5" s="266"/>
      <c r="N5" s="266"/>
      <c r="R5" s="1"/>
      <c r="S5" s="1"/>
      <c r="T5" s="1"/>
      <c r="U5" s="1"/>
    </row>
    <row r="6" spans="1:21" ht="13.5" customHeight="1">
      <c r="A6" s="1"/>
      <c r="B6" s="444" t="s">
        <v>35</v>
      </c>
      <c r="C6" s="62" t="s">
        <v>79</v>
      </c>
      <c r="D6" s="726" t="s">
        <v>267</v>
      </c>
      <c r="E6" s="727"/>
      <c r="F6" s="727"/>
      <c r="G6" s="728"/>
      <c r="H6" s="729" t="s">
        <v>43</v>
      </c>
      <c r="I6" s="507" t="s">
        <v>42</v>
      </c>
      <c r="J6" s="508"/>
      <c r="K6" s="509"/>
      <c r="L6" s="5"/>
      <c r="M6" s="267"/>
      <c r="N6" s="268"/>
      <c r="R6" s="6"/>
      <c r="S6" s="6"/>
      <c r="T6" s="6"/>
      <c r="U6" s="6"/>
    </row>
    <row r="7" spans="1:21" ht="16.8" customHeight="1">
      <c r="A7" s="1"/>
      <c r="B7" s="446"/>
      <c r="C7" s="470" t="s">
        <v>14</v>
      </c>
      <c r="D7" s="732" t="s">
        <v>266</v>
      </c>
      <c r="E7" s="733"/>
      <c r="F7" s="733"/>
      <c r="G7" s="734"/>
      <c r="H7" s="730"/>
      <c r="I7" s="510"/>
      <c r="J7" s="511"/>
      <c r="K7" s="512"/>
      <c r="L7" s="5"/>
      <c r="M7" s="268"/>
      <c r="N7" s="268"/>
      <c r="R7" s="6"/>
      <c r="S7" s="6"/>
      <c r="T7" s="6"/>
      <c r="U7" s="6"/>
    </row>
    <row r="8" spans="1:21" ht="16.8" customHeight="1">
      <c r="A8" s="1"/>
      <c r="B8" s="446"/>
      <c r="C8" s="471"/>
      <c r="D8" s="735"/>
      <c r="E8" s="736"/>
      <c r="F8" s="736"/>
      <c r="G8" s="737"/>
      <c r="H8" s="731"/>
      <c r="I8" s="270"/>
      <c r="J8" s="504" t="s">
        <v>263</v>
      </c>
      <c r="K8" s="505"/>
      <c r="L8" s="5"/>
      <c r="M8" s="6"/>
      <c r="N8" s="6"/>
      <c r="R8" s="6"/>
      <c r="S8" s="6"/>
      <c r="T8" s="6"/>
      <c r="U8" s="6"/>
    </row>
    <row r="9" spans="1:21" ht="17.25" customHeight="1">
      <c r="A9" s="1"/>
      <c r="B9" s="446"/>
      <c r="C9" s="462" t="s">
        <v>28</v>
      </c>
      <c r="D9" s="626">
        <v>26390</v>
      </c>
      <c r="E9" s="627"/>
      <c r="F9" s="28" t="s">
        <v>34</v>
      </c>
      <c r="G9" s="630">
        <v>42</v>
      </c>
      <c r="H9" s="29" t="s">
        <v>25</v>
      </c>
      <c r="I9" s="270"/>
      <c r="J9" s="506"/>
      <c r="K9" s="505"/>
      <c r="L9" s="5"/>
      <c r="M9" s="6"/>
      <c r="N9" s="6"/>
      <c r="R9" s="6"/>
      <c r="S9" s="6"/>
      <c r="T9" s="6"/>
      <c r="U9" s="6"/>
    </row>
    <row r="10" spans="1:21" ht="17.25" customHeight="1">
      <c r="A10" s="1"/>
      <c r="B10" s="446"/>
      <c r="C10" s="625"/>
      <c r="D10" s="628"/>
      <c r="E10" s="629"/>
      <c r="F10" s="22" t="s">
        <v>1</v>
      </c>
      <c r="G10" s="631"/>
      <c r="H10" s="125" t="s">
        <v>268</v>
      </c>
      <c r="I10" s="270"/>
      <c r="J10" s="506"/>
      <c r="K10" s="505"/>
      <c r="L10" s="5"/>
      <c r="M10" s="6"/>
      <c r="N10" s="6"/>
      <c r="R10" s="6"/>
      <c r="S10" s="6"/>
      <c r="T10" s="6"/>
      <c r="U10" s="6"/>
    </row>
    <row r="11" spans="1:21" ht="17.25" customHeight="1">
      <c r="A11" s="1"/>
      <c r="B11" s="446"/>
      <c r="C11" s="30" t="s">
        <v>165</v>
      </c>
      <c r="D11" s="632" t="s">
        <v>166</v>
      </c>
      <c r="E11" s="633"/>
      <c r="F11" s="8"/>
      <c r="G11" s="126" t="s">
        <v>167</v>
      </c>
      <c r="H11" s="127"/>
      <c r="I11" s="251"/>
      <c r="J11" s="506"/>
      <c r="K11" s="505"/>
      <c r="L11" s="5"/>
    </row>
    <row r="12" spans="1:21" ht="17.25" customHeight="1">
      <c r="A12" s="1"/>
      <c r="B12" s="446"/>
      <c r="C12" s="742" t="s">
        <v>13</v>
      </c>
      <c r="D12" s="743" t="s">
        <v>168</v>
      </c>
      <c r="E12" s="744"/>
      <c r="F12" s="744"/>
      <c r="G12" s="744"/>
      <c r="H12" s="745"/>
      <c r="I12" s="251"/>
      <c r="J12" s="506"/>
      <c r="K12" s="505"/>
      <c r="L12" s="5"/>
    </row>
    <row r="13" spans="1:21" ht="17.25" customHeight="1" thickBot="1">
      <c r="A13" s="1"/>
      <c r="B13" s="446"/>
      <c r="C13" s="742"/>
      <c r="D13" s="746"/>
      <c r="E13" s="747"/>
      <c r="F13" s="747"/>
      <c r="G13" s="747"/>
      <c r="H13" s="748"/>
      <c r="I13" s="522" t="s">
        <v>262</v>
      </c>
      <c r="J13" s="523"/>
      <c r="K13" s="524"/>
      <c r="L13" s="5"/>
    </row>
    <row r="14" spans="1:21" ht="17.25" customHeight="1">
      <c r="A14" s="1"/>
      <c r="B14" s="446"/>
      <c r="C14" s="31" t="s">
        <v>0</v>
      </c>
      <c r="D14" s="646" t="s">
        <v>169</v>
      </c>
      <c r="E14" s="755"/>
      <c r="F14" s="124" t="s">
        <v>15</v>
      </c>
      <c r="G14" s="623" t="s">
        <v>170</v>
      </c>
      <c r="H14" s="624"/>
      <c r="I14" s="31" t="s">
        <v>46</v>
      </c>
      <c r="J14" s="623" t="s">
        <v>170</v>
      </c>
      <c r="K14" s="754"/>
      <c r="L14" s="6"/>
      <c r="M14" s="6"/>
      <c r="N14" s="6"/>
      <c r="O14" s="6"/>
      <c r="P14" s="6"/>
      <c r="Q14" s="6"/>
      <c r="R14" s="6"/>
      <c r="S14" s="6"/>
    </row>
    <row r="15" spans="1:21" ht="17.25" customHeight="1">
      <c r="A15" s="1"/>
      <c r="B15" s="446"/>
      <c r="C15" s="128" t="s">
        <v>171</v>
      </c>
      <c r="D15" s="738" t="s">
        <v>172</v>
      </c>
      <c r="E15" s="739"/>
      <c r="F15" s="740"/>
      <c r="G15" s="740"/>
      <c r="H15" s="740"/>
      <c r="I15" s="740"/>
      <c r="J15" s="740"/>
      <c r="K15" s="741"/>
      <c r="L15" s="6"/>
      <c r="M15" s="6"/>
      <c r="N15" s="6"/>
      <c r="O15" s="6"/>
      <c r="P15" s="6"/>
      <c r="Q15" s="6"/>
      <c r="R15" s="6"/>
      <c r="S15" s="6"/>
    </row>
    <row r="16" spans="1:21" ht="17.25" customHeight="1" thickBot="1">
      <c r="A16" s="1"/>
      <c r="B16" s="447"/>
      <c r="C16" s="32" t="s">
        <v>29</v>
      </c>
      <c r="D16" s="749" t="s">
        <v>174</v>
      </c>
      <c r="E16" s="750"/>
      <c r="F16" s="750"/>
      <c r="G16" s="26" t="s">
        <v>31</v>
      </c>
      <c r="H16" s="751" t="s">
        <v>30</v>
      </c>
      <c r="I16" s="752"/>
      <c r="J16" s="749" t="s">
        <v>38</v>
      </c>
      <c r="K16" s="753"/>
      <c r="L16" s="6"/>
      <c r="M16" s="6"/>
      <c r="N16" s="6"/>
      <c r="O16" s="6"/>
      <c r="P16" s="6"/>
      <c r="Q16" s="6"/>
      <c r="R16" s="6"/>
      <c r="S16" s="6"/>
    </row>
    <row r="17" spans="1:19" ht="13.5" customHeight="1">
      <c r="A17" s="1"/>
      <c r="B17" s="387" t="s">
        <v>21</v>
      </c>
      <c r="C17" s="33" t="s">
        <v>175</v>
      </c>
      <c r="D17" s="636" t="s">
        <v>176</v>
      </c>
      <c r="E17" s="637"/>
      <c r="F17" s="637"/>
      <c r="G17" s="638"/>
      <c r="H17" s="639" t="s">
        <v>11</v>
      </c>
      <c r="I17" s="640"/>
      <c r="J17" s="639" t="s">
        <v>12</v>
      </c>
      <c r="K17" s="641"/>
      <c r="L17" s="6"/>
      <c r="M17" s="6"/>
      <c r="N17" s="6"/>
      <c r="O17" s="6"/>
      <c r="P17" s="6"/>
      <c r="Q17" s="6"/>
      <c r="R17" s="6"/>
      <c r="S17" s="6"/>
    </row>
    <row r="18" spans="1:19" ht="17.25" customHeight="1">
      <c r="A18" s="1"/>
      <c r="B18" s="634"/>
      <c r="C18" s="256" t="s">
        <v>18</v>
      </c>
      <c r="D18" s="642" t="s">
        <v>177</v>
      </c>
      <c r="E18" s="643"/>
      <c r="F18" s="643"/>
      <c r="G18" s="644"/>
      <c r="H18" s="415" t="s">
        <v>10</v>
      </c>
      <c r="I18" s="645"/>
      <c r="J18" s="646" t="s">
        <v>178</v>
      </c>
      <c r="K18" s="647"/>
      <c r="L18" s="6"/>
      <c r="M18" s="6"/>
      <c r="N18" s="6"/>
      <c r="O18" s="6"/>
      <c r="P18" s="6"/>
      <c r="Q18" s="6"/>
      <c r="R18" s="6"/>
      <c r="S18" s="6"/>
    </row>
    <row r="19" spans="1:19" ht="17.25" customHeight="1">
      <c r="A19" s="1"/>
      <c r="B19" s="634"/>
      <c r="C19" s="31" t="s">
        <v>45</v>
      </c>
      <c r="D19" s="129" t="s">
        <v>179</v>
      </c>
      <c r="E19" s="648" t="s">
        <v>180</v>
      </c>
      <c r="F19" s="643"/>
      <c r="G19" s="643"/>
      <c r="H19" s="643"/>
      <c r="I19" s="643"/>
      <c r="J19" s="643"/>
      <c r="K19" s="649"/>
      <c r="L19" s="6"/>
      <c r="M19" s="6"/>
      <c r="N19" s="6"/>
      <c r="O19" s="6"/>
      <c r="P19" s="6"/>
      <c r="Q19" s="6"/>
      <c r="R19" s="6"/>
      <c r="S19" s="6"/>
    </row>
    <row r="20" spans="1:19" ht="17.25" customHeight="1">
      <c r="A20" s="1"/>
      <c r="B20" s="634"/>
      <c r="C20" s="31" t="s">
        <v>0</v>
      </c>
      <c r="D20" s="646" t="s">
        <v>169</v>
      </c>
      <c r="E20" s="650"/>
      <c r="F20" s="650"/>
      <c r="G20" s="651"/>
      <c r="H20" s="31" t="s">
        <v>173</v>
      </c>
      <c r="I20" s="646" t="s">
        <v>169</v>
      </c>
      <c r="J20" s="650"/>
      <c r="K20" s="652"/>
      <c r="L20" s="6"/>
      <c r="M20" s="6"/>
      <c r="N20" s="6"/>
      <c r="O20" s="6"/>
      <c r="P20" s="6"/>
      <c r="Q20" s="6"/>
      <c r="R20" s="6"/>
      <c r="S20" s="6"/>
    </row>
    <row r="21" spans="1:19" ht="17.25" customHeight="1">
      <c r="A21" s="1"/>
      <c r="B21" s="634"/>
      <c r="C21" s="130" t="s">
        <v>171</v>
      </c>
      <c r="D21" s="653" t="s">
        <v>172</v>
      </c>
      <c r="E21" s="643"/>
      <c r="F21" s="643"/>
      <c r="G21" s="644"/>
      <c r="H21" s="31" t="s">
        <v>47</v>
      </c>
      <c r="I21" s="131" t="s">
        <v>127</v>
      </c>
      <c r="J21" s="132" t="s">
        <v>181</v>
      </c>
      <c r="K21" s="133" t="s">
        <v>182</v>
      </c>
      <c r="L21" s="6"/>
      <c r="M21" s="6"/>
      <c r="N21" s="6"/>
      <c r="O21" s="6"/>
      <c r="P21" s="6"/>
      <c r="Q21" s="6"/>
      <c r="R21" s="6"/>
      <c r="S21" s="6"/>
    </row>
    <row r="22" spans="1:19" ht="17.25" customHeight="1">
      <c r="A22" s="1"/>
      <c r="B22" s="634"/>
      <c r="C22" s="419" t="s">
        <v>19</v>
      </c>
      <c r="D22" s="655" t="s">
        <v>183</v>
      </c>
      <c r="E22" s="656"/>
      <c r="F22" s="656"/>
      <c r="G22" s="425" t="s">
        <v>184</v>
      </c>
      <c r="H22" s="660" t="s">
        <v>185</v>
      </c>
      <c r="I22" s="661"/>
      <c r="J22" s="661"/>
      <c r="K22" s="662"/>
      <c r="L22" s="6"/>
      <c r="M22" s="6"/>
      <c r="N22" s="6"/>
      <c r="O22" s="6"/>
      <c r="P22" s="6"/>
      <c r="Q22" s="6"/>
      <c r="R22" s="6"/>
      <c r="S22" s="6"/>
    </row>
    <row r="23" spans="1:19" ht="17.25" customHeight="1" thickBot="1">
      <c r="A23" s="1"/>
      <c r="B23" s="635"/>
      <c r="C23" s="654"/>
      <c r="D23" s="657"/>
      <c r="E23" s="658"/>
      <c r="F23" s="658"/>
      <c r="G23" s="659"/>
      <c r="H23" s="663"/>
      <c r="I23" s="664"/>
      <c r="J23" s="664"/>
      <c r="K23" s="665"/>
      <c r="L23" s="6"/>
      <c r="M23" s="6"/>
      <c r="N23" s="6"/>
      <c r="O23" s="6"/>
      <c r="P23" s="6"/>
      <c r="Q23" s="6"/>
      <c r="R23" s="6"/>
      <c r="S23" s="6"/>
    </row>
    <row r="24" spans="1:19" s="44" customFormat="1" ht="17.25" customHeight="1">
      <c r="A24" s="37"/>
      <c r="B24" s="409" t="s">
        <v>48</v>
      </c>
      <c r="C24" s="38"/>
      <c r="D24" s="412" t="s">
        <v>4</v>
      </c>
      <c r="E24" s="413"/>
      <c r="F24" s="678" t="s">
        <v>87</v>
      </c>
      <c r="G24" s="678"/>
      <c r="H24" s="39"/>
      <c r="I24" s="254" t="s">
        <v>2</v>
      </c>
      <c r="J24" s="41"/>
      <c r="K24" s="48" t="s">
        <v>54</v>
      </c>
      <c r="L24" s="21"/>
      <c r="M24" s="21"/>
      <c r="N24" s="21"/>
      <c r="O24" s="21"/>
      <c r="P24" s="21"/>
      <c r="Q24" s="21"/>
      <c r="R24" s="21"/>
      <c r="S24" s="21"/>
    </row>
    <row r="25" spans="1:19" ht="17.25" customHeight="1">
      <c r="A25" s="1"/>
      <c r="B25" s="410"/>
      <c r="C25" s="15" t="s">
        <v>5</v>
      </c>
      <c r="D25" s="679" t="s">
        <v>186</v>
      </c>
      <c r="E25" s="680"/>
      <c r="F25" s="134" t="s">
        <v>187</v>
      </c>
      <c r="G25" s="134" t="s">
        <v>188</v>
      </c>
      <c r="H25" s="135">
        <v>36982</v>
      </c>
      <c r="I25" s="136" t="s">
        <v>189</v>
      </c>
      <c r="J25" s="137">
        <v>41486</v>
      </c>
      <c r="K25" s="138">
        <v>12.333</v>
      </c>
      <c r="L25" s="6"/>
      <c r="M25" s="6"/>
      <c r="N25" s="6"/>
      <c r="O25" s="6"/>
      <c r="P25" s="6"/>
      <c r="Q25" s="6"/>
      <c r="R25" s="6"/>
      <c r="S25" s="6"/>
    </row>
    <row r="26" spans="1:19" ht="17.25" customHeight="1">
      <c r="A26" s="1"/>
      <c r="B26" s="410"/>
      <c r="C26" s="16" t="s">
        <v>6</v>
      </c>
      <c r="D26" s="666" t="s">
        <v>190</v>
      </c>
      <c r="E26" s="667"/>
      <c r="F26" s="139" t="s">
        <v>191</v>
      </c>
      <c r="G26" s="139" t="s">
        <v>192</v>
      </c>
      <c r="H26" s="140">
        <v>35278</v>
      </c>
      <c r="I26" s="141" t="s">
        <v>3</v>
      </c>
      <c r="J26" s="142">
        <v>36981</v>
      </c>
      <c r="K26" s="138">
        <v>4.6669999999999998</v>
      </c>
      <c r="L26" s="6"/>
      <c r="M26" s="6"/>
      <c r="N26" s="6"/>
      <c r="O26" s="6"/>
      <c r="P26" s="6"/>
      <c r="Q26" s="6"/>
      <c r="R26" s="6"/>
      <c r="S26" s="6"/>
    </row>
    <row r="27" spans="1:19" ht="17.25" customHeight="1">
      <c r="A27" s="1"/>
      <c r="B27" s="410"/>
      <c r="C27" s="16" t="s">
        <v>7</v>
      </c>
      <c r="D27" s="666" t="s">
        <v>193</v>
      </c>
      <c r="E27" s="667"/>
      <c r="F27" s="139" t="s">
        <v>77</v>
      </c>
      <c r="G27" s="139" t="s">
        <v>194</v>
      </c>
      <c r="H27" s="140">
        <v>33329</v>
      </c>
      <c r="I27" s="141" t="s">
        <v>3</v>
      </c>
      <c r="J27" s="142">
        <v>34789</v>
      </c>
      <c r="K27" s="138">
        <v>4</v>
      </c>
      <c r="L27" s="6"/>
      <c r="M27" s="6"/>
      <c r="N27" s="6"/>
      <c r="O27" s="6"/>
      <c r="P27" s="6"/>
      <c r="Q27" s="6"/>
      <c r="R27" s="6"/>
      <c r="S27" s="6"/>
    </row>
    <row r="28" spans="1:19" ht="17.25" customHeight="1">
      <c r="A28" s="1"/>
      <c r="B28" s="410"/>
      <c r="C28" s="16" t="s">
        <v>195</v>
      </c>
      <c r="D28" s="668"/>
      <c r="E28" s="669"/>
      <c r="F28" s="143"/>
      <c r="G28" s="144"/>
      <c r="H28" s="145"/>
      <c r="I28" s="141" t="s">
        <v>196</v>
      </c>
      <c r="J28" s="146"/>
      <c r="K28" s="138">
        <v>0</v>
      </c>
      <c r="L28" s="6"/>
      <c r="M28" s="6"/>
      <c r="N28" s="6"/>
      <c r="O28" s="6"/>
      <c r="P28" s="6"/>
      <c r="Q28" s="6"/>
      <c r="R28" s="6"/>
      <c r="S28" s="6"/>
    </row>
    <row r="29" spans="1:19" ht="17.25" customHeight="1">
      <c r="A29" s="1"/>
      <c r="B29" s="410"/>
      <c r="C29" s="18" t="s">
        <v>197</v>
      </c>
      <c r="D29" s="670"/>
      <c r="E29" s="671"/>
      <c r="F29" s="147"/>
      <c r="G29" s="148"/>
      <c r="H29" s="149"/>
      <c r="I29" s="147"/>
      <c r="J29" s="150"/>
      <c r="K29" s="151">
        <v>0</v>
      </c>
      <c r="L29" s="6"/>
      <c r="M29" s="6"/>
      <c r="N29" s="6"/>
      <c r="O29" s="6"/>
      <c r="P29" s="6"/>
      <c r="Q29" s="6"/>
      <c r="R29" s="6"/>
      <c r="S29" s="6"/>
    </row>
    <row r="30" spans="1:19" ht="17.25" customHeight="1" thickBot="1">
      <c r="A30" s="1"/>
      <c r="B30" s="411"/>
      <c r="C30" s="231"/>
      <c r="D30" s="4"/>
      <c r="E30" s="4"/>
      <c r="F30" s="232" t="s">
        <v>198</v>
      </c>
      <c r="G30" s="672" t="s">
        <v>36</v>
      </c>
      <c r="H30" s="673"/>
      <c r="I30" s="277" t="s">
        <v>8</v>
      </c>
      <c r="J30" s="278"/>
      <c r="K30" s="279">
        <v>21</v>
      </c>
      <c r="L30" s="6"/>
      <c r="M30" s="6"/>
      <c r="N30" s="6"/>
      <c r="O30" s="6"/>
      <c r="P30" s="6"/>
      <c r="Q30" s="6"/>
      <c r="R30" s="6"/>
      <c r="S30" s="6"/>
    </row>
    <row r="31" spans="1:19" s="44" customFormat="1" ht="17.25" customHeight="1">
      <c r="A31" s="37"/>
      <c r="B31" s="387" t="s">
        <v>55</v>
      </c>
      <c r="C31" s="355" t="s">
        <v>53</v>
      </c>
      <c r="D31" s="674"/>
      <c r="E31" s="674"/>
      <c r="F31" s="391" t="s">
        <v>52</v>
      </c>
      <c r="G31" s="675"/>
      <c r="H31" s="355" t="s">
        <v>16</v>
      </c>
      <c r="I31" s="357"/>
      <c r="J31" s="397" t="s">
        <v>20</v>
      </c>
      <c r="K31" s="398"/>
      <c r="L31" s="21"/>
      <c r="M31" s="21"/>
      <c r="N31" s="21"/>
      <c r="O31" s="21"/>
      <c r="P31" s="21"/>
      <c r="Q31" s="21"/>
      <c r="R31" s="21"/>
      <c r="S31" s="21"/>
    </row>
    <row r="32" spans="1:19" ht="17.25" customHeight="1">
      <c r="A32" s="1"/>
      <c r="B32" s="388"/>
      <c r="C32" s="393" t="s">
        <v>56</v>
      </c>
      <c r="D32" s="681"/>
      <c r="E32" s="681"/>
      <c r="F32" s="681"/>
      <c r="G32" s="53" t="s">
        <v>199</v>
      </c>
      <c r="H32" s="682" t="s">
        <v>201</v>
      </c>
      <c r="I32" s="683"/>
      <c r="J32" s="684">
        <v>36802</v>
      </c>
      <c r="K32" s="685"/>
      <c r="L32" s="6"/>
      <c r="M32" s="6"/>
      <c r="N32" s="6"/>
      <c r="O32" s="6"/>
      <c r="P32" s="6"/>
      <c r="Q32" s="6"/>
      <c r="R32" s="6"/>
      <c r="S32" s="6"/>
    </row>
    <row r="33" spans="1:19" ht="17.25" customHeight="1">
      <c r="A33" s="1"/>
      <c r="B33" s="388"/>
      <c r="C33" s="393" t="s">
        <v>57</v>
      </c>
      <c r="D33" s="681"/>
      <c r="E33" s="681"/>
      <c r="F33" s="681"/>
      <c r="G33" s="686"/>
      <c r="H33" s="687" t="s">
        <v>201</v>
      </c>
      <c r="I33" s="688"/>
      <c r="J33" s="689">
        <v>39510</v>
      </c>
      <c r="K33" s="690"/>
      <c r="L33" s="6"/>
      <c r="M33" s="6"/>
      <c r="N33" s="6"/>
      <c r="O33" s="6"/>
      <c r="P33" s="6"/>
      <c r="Q33" s="6"/>
      <c r="R33" s="6"/>
      <c r="S33" s="6"/>
    </row>
    <row r="34" spans="1:19" ht="17.25" customHeight="1" thickBot="1">
      <c r="A34" s="1"/>
      <c r="B34" s="389"/>
      <c r="C34" s="404" t="s">
        <v>58</v>
      </c>
      <c r="D34" s="676"/>
      <c r="E34" s="676"/>
      <c r="F34" s="676"/>
      <c r="G34" s="677"/>
      <c r="H34" s="153" t="s">
        <v>202</v>
      </c>
      <c r="I34" s="154" t="s">
        <v>200</v>
      </c>
      <c r="J34" s="691">
        <v>33848</v>
      </c>
      <c r="K34" s="692"/>
      <c r="L34" s="6"/>
      <c r="M34" s="6"/>
      <c r="N34" s="6"/>
      <c r="O34" s="6"/>
      <c r="P34" s="6"/>
      <c r="Q34" s="6"/>
      <c r="R34" s="6"/>
      <c r="S34" s="6"/>
    </row>
    <row r="35" spans="1:19" s="44" customFormat="1" ht="17.25" customHeight="1">
      <c r="A35" s="37"/>
      <c r="B35" s="352" t="s">
        <v>9</v>
      </c>
      <c r="C35" s="355" t="s">
        <v>59</v>
      </c>
      <c r="D35" s="356"/>
      <c r="E35" s="356"/>
      <c r="F35" s="693" t="s">
        <v>60</v>
      </c>
      <c r="G35" s="694"/>
      <c r="H35" s="46"/>
      <c r="I35" s="255" t="s">
        <v>17</v>
      </c>
      <c r="J35" s="47"/>
      <c r="K35" s="48" t="s">
        <v>54</v>
      </c>
      <c r="L35" s="21"/>
      <c r="M35" s="21"/>
      <c r="N35" s="21"/>
      <c r="O35" s="21"/>
      <c r="P35" s="21"/>
      <c r="Q35" s="21"/>
      <c r="R35" s="21"/>
      <c r="S35" s="21"/>
    </row>
    <row r="36" spans="1:19" ht="17.25" customHeight="1">
      <c r="A36" s="1"/>
      <c r="B36" s="353"/>
      <c r="C36" s="679" t="s">
        <v>203</v>
      </c>
      <c r="D36" s="695"/>
      <c r="E36" s="696"/>
      <c r="F36" s="697" t="s">
        <v>204</v>
      </c>
      <c r="G36" s="698"/>
      <c r="H36" s="155">
        <v>40709</v>
      </c>
      <c r="I36" s="156" t="s">
        <v>3</v>
      </c>
      <c r="J36" s="157">
        <v>41425</v>
      </c>
      <c r="K36" s="138">
        <v>1.9610000000000001</v>
      </c>
      <c r="L36" s="6"/>
      <c r="M36" s="6"/>
      <c r="N36" s="6"/>
      <c r="O36" s="6"/>
      <c r="P36" s="6"/>
      <c r="Q36" s="6"/>
      <c r="R36" s="6"/>
      <c r="S36" s="6"/>
    </row>
    <row r="37" spans="1:19" ht="17.25" customHeight="1">
      <c r="A37" s="1"/>
      <c r="B37" s="353"/>
      <c r="C37" s="666" t="s">
        <v>205</v>
      </c>
      <c r="D37" s="699"/>
      <c r="E37" s="700"/>
      <c r="F37" s="701" t="s">
        <v>206</v>
      </c>
      <c r="G37" s="702"/>
      <c r="H37" s="158">
        <v>40096</v>
      </c>
      <c r="I37" s="141" t="s">
        <v>3</v>
      </c>
      <c r="J37" s="159">
        <v>40633</v>
      </c>
      <c r="K37" s="138">
        <v>1.4750000000000001</v>
      </c>
      <c r="L37" s="6"/>
      <c r="M37" s="6"/>
      <c r="N37" s="6"/>
      <c r="O37" s="6"/>
      <c r="P37" s="6"/>
      <c r="Q37" s="6"/>
      <c r="R37" s="6"/>
      <c r="S37" s="6"/>
    </row>
    <row r="38" spans="1:19" ht="17.25" customHeight="1">
      <c r="A38" s="1"/>
      <c r="B38" s="353"/>
      <c r="C38" s="666" t="s">
        <v>207</v>
      </c>
      <c r="D38" s="699"/>
      <c r="E38" s="700"/>
      <c r="F38" s="701" t="s">
        <v>208</v>
      </c>
      <c r="G38" s="702"/>
      <c r="H38" s="158">
        <v>38930</v>
      </c>
      <c r="I38" s="141" t="s">
        <v>3</v>
      </c>
      <c r="J38" s="159">
        <v>39527</v>
      </c>
      <c r="K38" s="138">
        <v>1.6359999999999999</v>
      </c>
      <c r="L38" s="6"/>
      <c r="M38" s="6"/>
      <c r="N38" s="6"/>
      <c r="O38" s="6"/>
      <c r="P38" s="6"/>
      <c r="Q38" s="6"/>
      <c r="R38" s="6"/>
      <c r="S38" s="6"/>
    </row>
    <row r="39" spans="1:19" ht="17.25" customHeight="1">
      <c r="A39" s="1"/>
      <c r="B39" s="353"/>
      <c r="C39" s="668"/>
      <c r="D39" s="703"/>
      <c r="E39" s="704"/>
      <c r="F39" s="705"/>
      <c r="G39" s="706"/>
      <c r="H39" s="160"/>
      <c r="I39" s="141" t="s">
        <v>3</v>
      </c>
      <c r="J39" s="161"/>
      <c r="K39" s="138">
        <v>0</v>
      </c>
      <c r="L39" s="6"/>
      <c r="M39" s="6"/>
      <c r="N39" s="6"/>
      <c r="O39" s="6"/>
      <c r="P39" s="6"/>
      <c r="Q39" s="6"/>
      <c r="R39" s="6"/>
      <c r="S39" s="6"/>
    </row>
    <row r="40" spans="1:19" ht="17.25" customHeight="1">
      <c r="A40" s="1"/>
      <c r="B40" s="353"/>
      <c r="C40" s="670"/>
      <c r="D40" s="707"/>
      <c r="E40" s="708"/>
      <c r="F40" s="709"/>
      <c r="G40" s="710"/>
      <c r="H40" s="162"/>
      <c r="I40" s="163" t="s">
        <v>22</v>
      </c>
      <c r="J40" s="164"/>
      <c r="K40" s="151">
        <v>0</v>
      </c>
      <c r="L40" s="6"/>
      <c r="M40" s="6"/>
      <c r="N40" s="6"/>
      <c r="O40" s="6"/>
      <c r="P40" s="6"/>
      <c r="Q40" s="6"/>
      <c r="R40" s="6"/>
      <c r="S40" s="6"/>
    </row>
    <row r="41" spans="1:19" ht="17.25" customHeight="1">
      <c r="A41" s="1"/>
      <c r="B41" s="354"/>
      <c r="C41" s="10"/>
      <c r="D41" s="10"/>
      <c r="E41" s="10"/>
      <c r="F41" s="8" t="s">
        <v>23</v>
      </c>
      <c r="G41" s="711" t="s">
        <v>36</v>
      </c>
      <c r="H41" s="712"/>
      <c r="I41" s="23" t="s">
        <v>8</v>
      </c>
      <c r="J41" s="8"/>
      <c r="K41" s="152">
        <v>5.0720000000000001</v>
      </c>
      <c r="L41" s="6"/>
      <c r="M41" s="6"/>
      <c r="N41" s="6"/>
      <c r="O41" s="6"/>
      <c r="P41" s="6"/>
      <c r="Q41" s="6"/>
      <c r="R41" s="6"/>
      <c r="S41" s="6"/>
    </row>
    <row r="42" spans="1:19" ht="17.25" customHeight="1">
      <c r="A42" s="1"/>
      <c r="B42" s="348" t="s">
        <v>74</v>
      </c>
      <c r="C42" s="349"/>
      <c r="D42" s="725" t="s">
        <v>209</v>
      </c>
      <c r="E42" s="725"/>
      <c r="F42" s="725"/>
      <c r="G42" s="351" t="s">
        <v>96</v>
      </c>
      <c r="H42" s="351"/>
      <c r="I42" s="713"/>
      <c r="J42" s="714"/>
      <c r="K42" s="715"/>
      <c r="L42" s="6"/>
      <c r="M42" s="6"/>
      <c r="N42" s="6"/>
      <c r="O42" s="6"/>
      <c r="P42" s="6"/>
      <c r="Q42" s="6"/>
      <c r="R42" s="6"/>
      <c r="S42" s="6"/>
    </row>
    <row r="43" spans="1:19" ht="17.25" customHeight="1">
      <c r="A43" s="1"/>
      <c r="B43" s="25" t="s">
        <v>26</v>
      </c>
      <c r="C43" s="50"/>
      <c r="D43" s="51"/>
      <c r="E43" s="50"/>
      <c r="F43" s="24"/>
      <c r="G43" s="52"/>
      <c r="H43" s="24" t="s">
        <v>27</v>
      </c>
      <c r="I43" s="24"/>
      <c r="J43" s="24"/>
      <c r="K43" s="370" t="s">
        <v>43</v>
      </c>
      <c r="L43" s="6"/>
      <c r="M43" s="6"/>
      <c r="N43" s="6"/>
      <c r="O43" s="6"/>
      <c r="P43" s="6"/>
      <c r="Q43" s="6"/>
      <c r="R43" s="6"/>
      <c r="S43" s="6"/>
    </row>
    <row r="44" spans="1:19" ht="17.25" customHeight="1">
      <c r="A44" s="1"/>
      <c r="B44" s="716" t="s">
        <v>33</v>
      </c>
      <c r="C44" s="717"/>
      <c r="D44" s="717"/>
      <c r="E44" s="717"/>
      <c r="F44" s="717"/>
      <c r="G44" s="718"/>
      <c r="H44" s="37"/>
      <c r="I44" s="1"/>
      <c r="J44" s="1"/>
      <c r="K44" s="371"/>
      <c r="L44" s="6"/>
      <c r="M44" s="6"/>
      <c r="N44" s="6"/>
      <c r="O44" s="6"/>
      <c r="P44" s="6"/>
      <c r="Q44" s="6"/>
      <c r="R44" s="6"/>
      <c r="S44" s="6"/>
    </row>
    <row r="45" spans="1:19" ht="17.25" customHeight="1" thickBot="1">
      <c r="A45" s="1"/>
      <c r="B45" s="719"/>
      <c r="C45" s="720"/>
      <c r="D45" s="720"/>
      <c r="E45" s="720"/>
      <c r="F45" s="720"/>
      <c r="G45" s="721"/>
      <c r="H45" s="4"/>
      <c r="I45" s="4"/>
      <c r="J45" s="4"/>
      <c r="K45" s="372"/>
      <c r="L45" s="6"/>
      <c r="M45" s="6"/>
      <c r="N45" s="6"/>
      <c r="O45" s="6"/>
      <c r="P45" s="6"/>
      <c r="Q45" s="6"/>
      <c r="R45" s="6"/>
      <c r="S45" s="6"/>
    </row>
    <row r="46" spans="1:19" ht="17.25" customHeight="1">
      <c r="A46" s="1"/>
      <c r="B46" s="379" t="s">
        <v>245</v>
      </c>
      <c r="C46" s="380"/>
      <c r="D46" s="380"/>
      <c r="E46" s="380"/>
      <c r="F46" s="380"/>
      <c r="G46" s="380"/>
      <c r="H46" s="380"/>
      <c r="I46" s="380"/>
      <c r="J46" s="380"/>
      <c r="K46" s="381"/>
      <c r="L46" s="6"/>
      <c r="M46" s="6"/>
      <c r="N46" s="6"/>
      <c r="O46" s="6"/>
      <c r="P46" s="6"/>
      <c r="Q46" s="6"/>
      <c r="R46" s="6"/>
      <c r="S46" s="6"/>
    </row>
    <row r="47" spans="1:19" ht="17.25" customHeight="1" thickBot="1">
      <c r="A47" s="27"/>
      <c r="B47" s="722" t="s">
        <v>241</v>
      </c>
      <c r="C47" s="723"/>
      <c r="D47" s="723"/>
      <c r="E47" s="723"/>
      <c r="F47" s="723"/>
      <c r="G47" s="723"/>
      <c r="H47" s="723"/>
      <c r="I47" s="723"/>
      <c r="J47" s="723"/>
      <c r="K47" s="724"/>
      <c r="L47" s="5"/>
    </row>
    <row r="48" spans="1:19" ht="17.25" customHeight="1">
      <c r="A48" s="1"/>
      <c r="B48" s="165" t="s">
        <v>61</v>
      </c>
      <c r="C48" s="166" t="s">
        <v>288</v>
      </c>
      <c r="D48" s="167"/>
      <c r="E48" s="167"/>
      <c r="F48" s="167"/>
      <c r="G48" s="167"/>
      <c r="H48" s="167"/>
      <c r="K48" s="167"/>
      <c r="L48" s="6"/>
      <c r="M48" s="6"/>
      <c r="N48" s="6"/>
      <c r="O48" s="6"/>
      <c r="P48" s="6"/>
      <c r="Q48" s="6"/>
      <c r="R48" s="6"/>
      <c r="S48" s="6"/>
    </row>
    <row r="49" spans="1:19" ht="17.25" customHeight="1">
      <c r="A49" s="1"/>
      <c r="C49" s="5" t="s">
        <v>24</v>
      </c>
      <c r="D49" s="6"/>
      <c r="E49" s="6"/>
      <c r="F49" s="6"/>
      <c r="G49" s="6"/>
      <c r="H49" s="6"/>
      <c r="I49" s="168"/>
      <c r="J49" s="6"/>
      <c r="K49" s="6"/>
      <c r="L49" s="6"/>
      <c r="M49" s="6"/>
      <c r="N49" s="6"/>
      <c r="O49" s="6"/>
      <c r="P49" s="6"/>
      <c r="Q49" s="6"/>
      <c r="R49" s="6"/>
      <c r="S49" s="6"/>
    </row>
    <row r="50" spans="1:19" ht="17.25" customHeight="1">
      <c r="A50" s="1"/>
      <c r="B50" s="6" t="s">
        <v>210</v>
      </c>
      <c r="E50" s="6"/>
      <c r="F50" s="6"/>
      <c r="G50" s="6"/>
      <c r="H50" s="6"/>
      <c r="I50" s="6"/>
      <c r="J50" s="6"/>
      <c r="K50" s="6"/>
      <c r="L50" s="6"/>
      <c r="M50" s="6"/>
      <c r="N50" s="6"/>
      <c r="O50" s="6"/>
      <c r="P50" s="6"/>
      <c r="Q50" s="6"/>
      <c r="R50" s="6"/>
      <c r="S50" s="6"/>
    </row>
  </sheetData>
  <mergeCells count="86">
    <mergeCell ref="I6:K7"/>
    <mergeCell ref="J8:K12"/>
    <mergeCell ref="I3:K3"/>
    <mergeCell ref="J4:K4"/>
    <mergeCell ref="J5:K5"/>
    <mergeCell ref="D3:H3"/>
    <mergeCell ref="B4:C5"/>
    <mergeCell ref="D4:H5"/>
    <mergeCell ref="D6:G6"/>
    <mergeCell ref="H6:H8"/>
    <mergeCell ref="D7:G8"/>
    <mergeCell ref="B6:B16"/>
    <mergeCell ref="D15:K15"/>
    <mergeCell ref="C12:C13"/>
    <mergeCell ref="D12:H13"/>
    <mergeCell ref="D16:F16"/>
    <mergeCell ref="H16:I16"/>
    <mergeCell ref="J16:K16"/>
    <mergeCell ref="I13:K13"/>
    <mergeCell ref="J14:K14"/>
    <mergeCell ref="D14:E14"/>
    <mergeCell ref="I42:K42"/>
    <mergeCell ref="K43:K45"/>
    <mergeCell ref="B44:G45"/>
    <mergeCell ref="B46:K46"/>
    <mergeCell ref="B47:K47"/>
    <mergeCell ref="B42:C42"/>
    <mergeCell ref="D42:F42"/>
    <mergeCell ref="G42:H42"/>
    <mergeCell ref="J34:K34"/>
    <mergeCell ref="B35:B41"/>
    <mergeCell ref="C35:E35"/>
    <mergeCell ref="F35:G35"/>
    <mergeCell ref="C36:E36"/>
    <mergeCell ref="F36:G36"/>
    <mergeCell ref="C37:E37"/>
    <mergeCell ref="F37:G37"/>
    <mergeCell ref="C38:E38"/>
    <mergeCell ref="F38:G38"/>
    <mergeCell ref="C39:E39"/>
    <mergeCell ref="F39:G39"/>
    <mergeCell ref="C40:E40"/>
    <mergeCell ref="F40:G40"/>
    <mergeCell ref="G41:H41"/>
    <mergeCell ref="J31:K31"/>
    <mergeCell ref="C32:F32"/>
    <mergeCell ref="H32:I32"/>
    <mergeCell ref="J32:K32"/>
    <mergeCell ref="C33:G33"/>
    <mergeCell ref="H33:I33"/>
    <mergeCell ref="J33:K33"/>
    <mergeCell ref="D27:E27"/>
    <mergeCell ref="D28:E28"/>
    <mergeCell ref="D29:E29"/>
    <mergeCell ref="G30:H30"/>
    <mergeCell ref="B31:B34"/>
    <mergeCell ref="C31:E31"/>
    <mergeCell ref="F31:G31"/>
    <mergeCell ref="H31:I31"/>
    <mergeCell ref="C34:G34"/>
    <mergeCell ref="B24:B30"/>
    <mergeCell ref="D24:E24"/>
    <mergeCell ref="F24:G24"/>
    <mergeCell ref="D25:E25"/>
    <mergeCell ref="D26:E26"/>
    <mergeCell ref="B17:B23"/>
    <mergeCell ref="D17:G17"/>
    <mergeCell ref="H17:I17"/>
    <mergeCell ref="J17:K17"/>
    <mergeCell ref="D18:G18"/>
    <mergeCell ref="H18:I18"/>
    <mergeCell ref="J18:K18"/>
    <mergeCell ref="E19:K19"/>
    <mergeCell ref="D20:G20"/>
    <mergeCell ref="I20:K20"/>
    <mergeCell ref="D21:G21"/>
    <mergeCell ref="C22:C23"/>
    <mergeCell ref="D22:F23"/>
    <mergeCell ref="G22:G23"/>
    <mergeCell ref="H22:K23"/>
    <mergeCell ref="G14:H14"/>
    <mergeCell ref="C7:C8"/>
    <mergeCell ref="C9:C10"/>
    <mergeCell ref="D9:E10"/>
    <mergeCell ref="G9:G10"/>
    <mergeCell ref="D11:E11"/>
  </mergeCells>
  <phoneticPr fontId="2"/>
  <dataValidations count="3">
    <dataValidation type="list" allowBlank="1" showInputMessage="1" showErrorMessage="1" sqref="J16:K16 D16:F16 C32:C34 D34:G34 H11" xr:uid="{00000000-0002-0000-0200-000000000000}">
      <formula1>#REF!</formula1>
    </dataValidation>
    <dataValidation type="list" allowBlank="1" showInputMessage="1" showErrorMessage="1" sqref="J4:J5" xr:uid="{9F934FCE-5C82-44D2-B468-79857027D0F0}">
      <formula1>"郡山,長野,四国中央"</formula1>
    </dataValidation>
    <dataValidation type="list" allowBlank="1" showInputMessage="1" showErrorMessage="1" sqref="H10" xr:uid="{914D2524-064C-4540-812E-7068F1E9D19D}">
      <formula1>"男,女"</formula1>
    </dataValidation>
  </dataValidations>
  <hyperlinks>
    <hyperlink ref="D15" r:id="rId1" xr:uid="{00000000-0004-0000-0200-000000000000}"/>
    <hyperlink ref="D21" r:id="rId2" xr:uid="{00000000-0004-0000-0200-000001000000}"/>
  </hyperlinks>
  <pageMargins left="0.78740157480314965" right="0.39370078740157483" top="0.78740157480314965" bottom="0.78740157480314965" header="0.51181102362204722" footer="0.51181102362204722"/>
  <pageSetup paperSize="9" scale="96" orientation="portrait" r:id="rId3"/>
  <headerFooter alignWithMargins="0">
    <oddFooter>&amp;C&amp;"Times New Roman,標準"&amp;A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2"/>
    <pageSetUpPr fitToPage="1"/>
  </sheetPr>
  <dimension ref="A2:S50"/>
  <sheetViews>
    <sheetView showGridLines="0" showRowColHeaders="0" view="pageBreakPreview" zoomScaleNormal="100" zoomScaleSheetLayoutView="100" workbookViewId="0">
      <selection activeCell="D1" sqref="D1"/>
    </sheetView>
  </sheetViews>
  <sheetFormatPr defaultColWidth="9" defaultRowHeight="13.5" customHeight="1"/>
  <cols>
    <col min="1" max="1" width="2.21875" style="2" customWidth="1"/>
    <col min="2" max="3" width="9.33203125" style="5" hidden="1" customWidth="1"/>
    <col min="4" max="11" width="9.33203125" style="5" customWidth="1"/>
    <col min="12" max="12" width="10.77734375" style="2" bestFit="1" customWidth="1"/>
    <col min="13" max="13" width="9.109375" style="5" bestFit="1" customWidth="1"/>
    <col min="14" max="17" width="0" style="5" hidden="1" customWidth="1"/>
    <col min="18" max="18" width="9.109375" style="5" hidden="1" customWidth="1"/>
    <col min="19" max="19" width="0" style="5" hidden="1" customWidth="1"/>
    <col min="20" max="41" width="9" style="5"/>
    <col min="42" max="42" width="9.44140625" style="5" bestFit="1" customWidth="1"/>
    <col min="43" max="43" width="10.44140625" style="5" bestFit="1" customWidth="1"/>
    <col min="44" max="16384" width="9" style="5"/>
  </cols>
  <sheetData>
    <row r="2" spans="1:19" ht="13.5" hidden="1" customHeight="1">
      <c r="D2" s="245" t="s">
        <v>242</v>
      </c>
    </row>
    <row r="3" spans="1:19" s="2" customFormat="1" ht="13.5" customHeight="1">
      <c r="A3" s="1"/>
      <c r="B3"/>
      <c r="C3"/>
      <c r="F3" s="610" t="s">
        <v>270</v>
      </c>
      <c r="G3" s="611"/>
      <c r="H3" s="760" t="s">
        <v>62</v>
      </c>
      <c r="I3" s="761"/>
      <c r="J3" s="761"/>
      <c r="K3" s="761"/>
      <c r="L3" s="761"/>
      <c r="M3" s="3"/>
      <c r="N3" s="1"/>
      <c r="O3" s="1"/>
    </row>
    <row r="4" spans="1:19" s="2" customFormat="1" ht="13.5" customHeight="1">
      <c r="A4" s="1"/>
      <c r="B4"/>
      <c r="C4"/>
      <c r="E4" s="246"/>
      <c r="F4" s="611"/>
      <c r="G4" s="611"/>
      <c r="H4" s="762" t="s">
        <v>98</v>
      </c>
      <c r="I4" s="763"/>
      <c r="J4" s="763"/>
      <c r="K4" s="763"/>
      <c r="L4" s="763"/>
      <c r="M4" s="3"/>
      <c r="N4" s="1"/>
      <c r="O4" s="1"/>
    </row>
    <row r="5" spans="1:19" s="2" customFormat="1" ht="13.5" customHeight="1" thickBot="1">
      <c r="A5" s="1"/>
      <c r="B5"/>
      <c r="C5"/>
      <c r="D5" s="1"/>
      <c r="E5" s="243"/>
      <c r="F5" s="765"/>
      <c r="G5" s="765"/>
      <c r="H5" s="764"/>
      <c r="I5" s="764"/>
      <c r="J5" s="764"/>
      <c r="K5" s="764"/>
      <c r="L5" s="764"/>
      <c r="M5" s="1"/>
      <c r="N5" s="1"/>
      <c r="O5"/>
      <c r="P5"/>
      <c r="Q5"/>
      <c r="R5"/>
      <c r="S5"/>
    </row>
    <row r="6" spans="1:19" s="81" customFormat="1" ht="13.5" customHeight="1">
      <c r="B6" s="80"/>
      <c r="C6" s="80"/>
      <c r="D6" s="561" t="s">
        <v>99</v>
      </c>
      <c r="E6" s="564" t="s">
        <v>260</v>
      </c>
      <c r="F6" s="565"/>
      <c r="G6" s="565"/>
      <c r="H6" s="566"/>
      <c r="I6" s="453" t="s">
        <v>32</v>
      </c>
      <c r="J6" s="453"/>
      <c r="K6" s="613"/>
      <c r="L6" s="614" t="s">
        <v>100</v>
      </c>
      <c r="M6" s="615"/>
      <c r="N6" s="82"/>
    </row>
    <row r="7" spans="1:19" s="81" customFormat="1" ht="17.399999999999999" customHeight="1">
      <c r="B7" s="80"/>
      <c r="C7" s="80"/>
      <c r="D7" s="562"/>
      <c r="E7" s="567"/>
      <c r="F7" s="568"/>
      <c r="G7" s="568"/>
      <c r="H7" s="569"/>
      <c r="I7" s="259" t="s">
        <v>258</v>
      </c>
      <c r="J7" s="583" t="s">
        <v>261</v>
      </c>
      <c r="K7" s="584"/>
      <c r="L7" s="616"/>
      <c r="M7" s="617"/>
      <c r="N7" s="82"/>
    </row>
    <row r="8" spans="1:19" s="81" customFormat="1" ht="17.399999999999999" customHeight="1" thickBot="1">
      <c r="B8" s="80"/>
      <c r="C8" s="80"/>
      <c r="D8" s="563"/>
      <c r="E8" s="570"/>
      <c r="F8" s="571"/>
      <c r="G8" s="571"/>
      <c r="H8" s="572"/>
      <c r="I8" s="262" t="s">
        <v>259</v>
      </c>
      <c r="J8" s="814" t="s">
        <v>269</v>
      </c>
      <c r="K8" s="815"/>
      <c r="L8" s="618"/>
      <c r="M8" s="619"/>
      <c r="N8" s="82"/>
    </row>
    <row r="9" spans="1:19" ht="20.100000000000001" customHeight="1">
      <c r="A9" s="1"/>
      <c r="B9"/>
      <c r="C9"/>
      <c r="D9" s="387" t="s">
        <v>21</v>
      </c>
      <c r="E9" s="169" t="s">
        <v>44</v>
      </c>
      <c r="F9" s="767" t="s">
        <v>211</v>
      </c>
      <c r="G9" s="768"/>
      <c r="H9" s="768"/>
      <c r="I9" s="769"/>
      <c r="J9" s="355" t="s">
        <v>11</v>
      </c>
      <c r="K9" s="357"/>
      <c r="L9" s="355" t="s">
        <v>12</v>
      </c>
      <c r="M9" s="770"/>
      <c r="N9" s="1"/>
    </row>
    <row r="10" spans="1:19" ht="20.100000000000001" customHeight="1">
      <c r="A10" s="1"/>
      <c r="B10"/>
      <c r="C10"/>
      <c r="D10" s="634"/>
      <c r="E10" s="170" t="s">
        <v>18</v>
      </c>
      <c r="F10" s="771" t="s">
        <v>212</v>
      </c>
      <c r="G10" s="772"/>
      <c r="H10" s="772"/>
      <c r="I10" s="773"/>
      <c r="J10" s="779" t="s">
        <v>10</v>
      </c>
      <c r="K10" s="780"/>
      <c r="L10" s="781" t="s">
        <v>213</v>
      </c>
      <c r="M10" s="782"/>
      <c r="N10" s="1"/>
    </row>
    <row r="11" spans="1:19" ht="20.100000000000001" customHeight="1">
      <c r="A11" s="1"/>
      <c r="B11"/>
      <c r="C11"/>
      <c r="D11" s="634"/>
      <c r="E11" s="171" t="s">
        <v>45</v>
      </c>
      <c r="F11" s="172" t="s">
        <v>214</v>
      </c>
      <c r="G11" s="772" t="s">
        <v>215</v>
      </c>
      <c r="H11" s="772"/>
      <c r="I11" s="772"/>
      <c r="J11" s="772"/>
      <c r="K11" s="772"/>
      <c r="L11" s="772"/>
      <c r="M11" s="783"/>
      <c r="N11" s="1"/>
    </row>
    <row r="12" spans="1:19" ht="20.100000000000001" customHeight="1">
      <c r="A12" s="1"/>
      <c r="B12"/>
      <c r="C12"/>
      <c r="D12" s="634"/>
      <c r="E12" s="171" t="s">
        <v>0</v>
      </c>
      <c r="F12" s="771" t="s">
        <v>216</v>
      </c>
      <c r="G12" s="772"/>
      <c r="H12" s="772"/>
      <c r="I12" s="773"/>
      <c r="J12" s="171" t="s">
        <v>67</v>
      </c>
      <c r="K12" s="771" t="s">
        <v>216</v>
      </c>
      <c r="L12" s="772"/>
      <c r="M12" s="783"/>
      <c r="N12" s="1"/>
    </row>
    <row r="13" spans="1:19" ht="35.1" customHeight="1" thickBot="1">
      <c r="A13" s="1"/>
      <c r="B13"/>
      <c r="C13"/>
      <c r="D13" s="766"/>
      <c r="E13" s="173" t="s">
        <v>19</v>
      </c>
      <c r="F13" s="774" t="s">
        <v>217</v>
      </c>
      <c r="G13" s="775"/>
      <c r="H13" s="775"/>
      <c r="I13" s="174" t="s">
        <v>184</v>
      </c>
      <c r="J13" s="175" t="s">
        <v>218</v>
      </c>
      <c r="K13" s="776" t="s">
        <v>219</v>
      </c>
      <c r="L13" s="777"/>
      <c r="M13" s="778"/>
      <c r="N13" s="1"/>
    </row>
    <row r="14" spans="1:19" ht="20.100000000000001" customHeight="1" thickBot="1">
      <c r="A14" s="1"/>
      <c r="B14"/>
      <c r="C14"/>
      <c r="D14" s="176"/>
      <c r="E14" s="784" t="s">
        <v>102</v>
      </c>
      <c r="F14" s="784"/>
      <c r="G14" s="784"/>
      <c r="H14" s="784"/>
      <c r="I14" s="784"/>
      <c r="J14" s="784"/>
      <c r="K14" s="784"/>
      <c r="L14" s="784"/>
      <c r="M14" s="785"/>
      <c r="N14" s="1"/>
    </row>
    <row r="15" spans="1:19" ht="13.5" customHeight="1">
      <c r="A15" s="1"/>
      <c r="B15"/>
      <c r="C15"/>
      <c r="D15" s="177"/>
      <c r="E15" s="639" t="s">
        <v>59</v>
      </c>
      <c r="F15" s="397"/>
      <c r="G15" s="786"/>
      <c r="H15" s="178" t="s">
        <v>70</v>
      </c>
      <c r="I15" s="179" t="s">
        <v>71</v>
      </c>
      <c r="J15" s="41"/>
      <c r="K15" s="40" t="s">
        <v>72</v>
      </c>
      <c r="L15" s="41"/>
      <c r="M15" s="180" t="s">
        <v>54</v>
      </c>
      <c r="N15" s="1"/>
      <c r="O15" s="42" t="s">
        <v>49</v>
      </c>
      <c r="P15" s="42" t="s">
        <v>50</v>
      </c>
      <c r="Q15" s="42" t="s">
        <v>51</v>
      </c>
      <c r="R15" s="42" t="s">
        <v>49</v>
      </c>
    </row>
    <row r="16" spans="1:19" ht="17.25" customHeight="1">
      <c r="A16" s="1"/>
      <c r="B16"/>
      <c r="C16"/>
      <c r="D16" s="787" t="s">
        <v>220</v>
      </c>
      <c r="E16" s="181" t="s">
        <v>221</v>
      </c>
      <c r="F16" s="182"/>
      <c r="G16" s="182"/>
      <c r="H16" s="183"/>
      <c r="I16" s="184"/>
      <c r="J16" s="185">
        <v>41365</v>
      </c>
      <c r="K16" s="186" t="s">
        <v>222</v>
      </c>
      <c r="L16" s="187">
        <v>41425</v>
      </c>
      <c r="M16" s="188">
        <v>0.16700000000000001</v>
      </c>
      <c r="N16" s="1"/>
      <c r="O16" s="34">
        <v>60</v>
      </c>
      <c r="P16" s="35">
        <v>2</v>
      </c>
      <c r="Q16" s="36">
        <v>0.16700000000000001</v>
      </c>
      <c r="R16" s="189">
        <v>60</v>
      </c>
    </row>
    <row r="17" spans="1:18" ht="17.25" customHeight="1">
      <c r="A17" s="1"/>
      <c r="B17"/>
      <c r="C17"/>
      <c r="D17" s="788"/>
      <c r="E17" s="190" t="s">
        <v>203</v>
      </c>
      <c r="F17" s="191"/>
      <c r="G17" s="191"/>
      <c r="H17" s="192" t="s">
        <v>204</v>
      </c>
      <c r="I17" s="193" t="s">
        <v>163</v>
      </c>
      <c r="J17" s="194">
        <v>41365</v>
      </c>
      <c r="K17" s="195" t="s">
        <v>3</v>
      </c>
      <c r="L17" s="196">
        <v>41425</v>
      </c>
      <c r="M17" s="197">
        <v>0.16700000000000001</v>
      </c>
      <c r="N17" s="1"/>
      <c r="O17" s="34">
        <v>60</v>
      </c>
      <c r="P17" s="35">
        <v>2</v>
      </c>
      <c r="Q17" s="36">
        <v>0.16700000000000001</v>
      </c>
    </row>
    <row r="18" spans="1:18" ht="17.25" customHeight="1">
      <c r="A18" s="1"/>
      <c r="B18"/>
      <c r="C18"/>
      <c r="D18" s="788"/>
      <c r="E18" s="181" t="s">
        <v>223</v>
      </c>
      <c r="F18" s="182"/>
      <c r="G18" s="182"/>
      <c r="H18" s="183"/>
      <c r="I18" s="184"/>
      <c r="J18" s="198">
        <v>41000</v>
      </c>
      <c r="K18" s="199" t="s">
        <v>3</v>
      </c>
      <c r="L18" s="200">
        <v>41364</v>
      </c>
      <c r="M18" s="188">
        <v>1</v>
      </c>
      <c r="N18" s="1"/>
      <c r="O18" s="34">
        <v>360</v>
      </c>
      <c r="P18" s="35">
        <v>12</v>
      </c>
      <c r="Q18" s="36">
        <v>1</v>
      </c>
      <c r="R18" s="189">
        <v>360</v>
      </c>
    </row>
    <row r="19" spans="1:18" ht="17.25" customHeight="1">
      <c r="A19" s="1"/>
      <c r="B19"/>
      <c r="C19"/>
      <c r="D19" s="788"/>
      <c r="E19" s="190" t="s">
        <v>203</v>
      </c>
      <c r="F19" s="191"/>
      <c r="G19" s="191"/>
      <c r="H19" s="192" t="s">
        <v>204</v>
      </c>
      <c r="I19" s="193" t="s">
        <v>163</v>
      </c>
      <c r="J19" s="201">
        <v>41000</v>
      </c>
      <c r="K19" s="202" t="s">
        <v>222</v>
      </c>
      <c r="L19" s="201">
        <v>41364</v>
      </c>
      <c r="M19" s="197">
        <v>1</v>
      </c>
      <c r="N19" s="1"/>
      <c r="O19" s="34">
        <v>360</v>
      </c>
      <c r="P19" s="35">
        <v>12</v>
      </c>
      <c r="Q19" s="36">
        <v>1</v>
      </c>
    </row>
    <row r="20" spans="1:18" ht="17.25" customHeight="1">
      <c r="A20" s="1"/>
      <c r="B20"/>
      <c r="C20"/>
      <c r="D20" s="788"/>
      <c r="E20" s="181" t="s">
        <v>224</v>
      </c>
      <c r="F20" s="182"/>
      <c r="G20" s="182"/>
      <c r="H20" s="183"/>
      <c r="I20" s="184"/>
      <c r="J20" s="198">
        <v>40634</v>
      </c>
      <c r="K20" s="199" t="s">
        <v>3</v>
      </c>
      <c r="L20" s="198">
        <v>40999</v>
      </c>
      <c r="M20" s="188">
        <v>1</v>
      </c>
      <c r="N20" s="1"/>
      <c r="O20" s="34">
        <v>360</v>
      </c>
      <c r="P20" s="35">
        <v>12</v>
      </c>
      <c r="Q20" s="36">
        <v>1</v>
      </c>
      <c r="R20" s="189">
        <v>360</v>
      </c>
    </row>
    <row r="21" spans="1:18" ht="17.25" customHeight="1">
      <c r="A21" s="1"/>
      <c r="B21" t="s">
        <v>103</v>
      </c>
      <c r="C21" t="s">
        <v>104</v>
      </c>
      <c r="D21" s="788"/>
      <c r="E21" s="190" t="s">
        <v>203</v>
      </c>
      <c r="F21" s="191"/>
      <c r="G21" s="191"/>
      <c r="H21" s="192" t="s">
        <v>204</v>
      </c>
      <c r="I21" s="193" t="s">
        <v>163</v>
      </c>
      <c r="J21" s="203">
        <v>40634</v>
      </c>
      <c r="K21" s="204" t="s">
        <v>3</v>
      </c>
      <c r="L21" s="203">
        <v>40709</v>
      </c>
      <c r="M21" s="197">
        <v>0.20599999999999999</v>
      </c>
      <c r="N21" s="1"/>
      <c r="O21" s="34">
        <v>74</v>
      </c>
      <c r="P21" s="35">
        <v>2.4666666666666668</v>
      </c>
      <c r="Q21" s="36">
        <v>0.20599999999999999</v>
      </c>
    </row>
    <row r="22" spans="1:18" ht="17.25" customHeight="1">
      <c r="A22" s="1"/>
      <c r="B22" t="s">
        <v>105</v>
      </c>
      <c r="C22" t="s">
        <v>106</v>
      </c>
      <c r="D22" s="788"/>
      <c r="E22" s="181" t="s">
        <v>225</v>
      </c>
      <c r="F22" s="182"/>
      <c r="G22" s="182"/>
      <c r="H22" s="183"/>
      <c r="I22" s="184"/>
      <c r="J22" s="198">
        <v>40269</v>
      </c>
      <c r="K22" s="199" t="s">
        <v>3</v>
      </c>
      <c r="L22" s="198">
        <v>40633</v>
      </c>
      <c r="M22" s="188">
        <v>1</v>
      </c>
      <c r="N22" s="1"/>
      <c r="O22" s="34">
        <v>360</v>
      </c>
      <c r="P22" s="35">
        <v>12</v>
      </c>
      <c r="Q22" s="36">
        <v>1</v>
      </c>
      <c r="R22" s="189">
        <v>360</v>
      </c>
    </row>
    <row r="23" spans="1:18" ht="17.25" customHeight="1">
      <c r="A23" s="1"/>
      <c r="B23" t="s">
        <v>107</v>
      </c>
      <c r="C23" t="s">
        <v>108</v>
      </c>
      <c r="D23" s="788"/>
      <c r="E23" s="205" t="s">
        <v>205</v>
      </c>
      <c r="F23" s="206"/>
      <c r="G23" s="206"/>
      <c r="H23" s="207" t="s">
        <v>206</v>
      </c>
      <c r="I23" s="193" t="s">
        <v>163</v>
      </c>
      <c r="J23" s="203">
        <v>40269</v>
      </c>
      <c r="K23" s="204" t="s">
        <v>3</v>
      </c>
      <c r="L23" s="203">
        <v>40633</v>
      </c>
      <c r="M23" s="197">
        <v>1</v>
      </c>
      <c r="N23" s="1"/>
      <c r="O23" s="34">
        <v>360</v>
      </c>
      <c r="P23" s="35">
        <v>12</v>
      </c>
      <c r="Q23" s="36">
        <v>1</v>
      </c>
    </row>
    <row r="24" spans="1:18" ht="17.25" customHeight="1">
      <c r="A24" s="1"/>
      <c r="B24" t="s">
        <v>109</v>
      </c>
      <c r="C24" t="s">
        <v>110</v>
      </c>
      <c r="D24" s="788"/>
      <c r="E24" s="181" t="s">
        <v>226</v>
      </c>
      <c r="F24" s="182"/>
      <c r="G24" s="182"/>
      <c r="H24" s="183"/>
      <c r="I24" s="184"/>
      <c r="J24" s="198">
        <v>39904</v>
      </c>
      <c r="K24" s="199" t="s">
        <v>3</v>
      </c>
      <c r="L24" s="198">
        <v>40268</v>
      </c>
      <c r="M24" s="188">
        <v>1</v>
      </c>
      <c r="N24" s="1"/>
      <c r="O24" s="34">
        <v>360</v>
      </c>
      <c r="P24" s="35">
        <v>12</v>
      </c>
      <c r="Q24" s="36">
        <v>1</v>
      </c>
      <c r="R24" s="189">
        <v>360</v>
      </c>
    </row>
    <row r="25" spans="1:18" ht="17.25" customHeight="1">
      <c r="A25" s="1"/>
      <c r="B25" t="s">
        <v>111</v>
      </c>
      <c r="C25" t="s">
        <v>112</v>
      </c>
      <c r="D25" s="788"/>
      <c r="E25" s="205" t="s">
        <v>205</v>
      </c>
      <c r="F25" s="206"/>
      <c r="G25" s="206"/>
      <c r="H25" s="207" t="s">
        <v>206</v>
      </c>
      <c r="I25" s="208" t="s">
        <v>163</v>
      </c>
      <c r="J25" s="203">
        <v>40096</v>
      </c>
      <c r="K25" s="204" t="s">
        <v>3</v>
      </c>
      <c r="L25" s="203">
        <v>40268</v>
      </c>
      <c r="M25" s="197">
        <v>0.47499999999999998</v>
      </c>
      <c r="N25" s="1"/>
      <c r="O25" s="34">
        <v>171</v>
      </c>
      <c r="P25" s="35">
        <v>5.7</v>
      </c>
      <c r="Q25" s="36">
        <v>0.47499999999999998</v>
      </c>
    </row>
    <row r="26" spans="1:18" ht="17.25" customHeight="1">
      <c r="A26" s="1"/>
      <c r="B26" t="s">
        <v>113</v>
      </c>
      <c r="C26" t="s">
        <v>114</v>
      </c>
      <c r="D26" s="788"/>
      <c r="E26" s="181" t="s">
        <v>227</v>
      </c>
      <c r="F26" s="182"/>
      <c r="G26" s="182"/>
      <c r="H26" s="183"/>
      <c r="I26" s="184"/>
      <c r="J26" s="198">
        <v>39539</v>
      </c>
      <c r="K26" s="199" t="s">
        <v>3</v>
      </c>
      <c r="L26" s="198">
        <v>39903</v>
      </c>
      <c r="M26" s="188">
        <v>1</v>
      </c>
      <c r="N26" s="1"/>
      <c r="O26" s="34">
        <v>360</v>
      </c>
      <c r="P26" s="35">
        <v>12</v>
      </c>
      <c r="Q26" s="36">
        <v>1</v>
      </c>
      <c r="R26" s="189">
        <v>360</v>
      </c>
    </row>
    <row r="27" spans="1:18" ht="17.25" customHeight="1">
      <c r="A27" s="1"/>
      <c r="B27" t="s">
        <v>115</v>
      </c>
      <c r="C27" t="s">
        <v>116</v>
      </c>
      <c r="D27" s="788"/>
      <c r="E27" s="205" t="s">
        <v>207</v>
      </c>
      <c r="F27" s="206"/>
      <c r="G27" s="206"/>
      <c r="H27" s="207" t="s">
        <v>208</v>
      </c>
      <c r="I27" s="193" t="s">
        <v>163</v>
      </c>
      <c r="J27" s="203">
        <v>39539</v>
      </c>
      <c r="K27" s="204" t="s">
        <v>3</v>
      </c>
      <c r="L27" s="203">
        <v>39903</v>
      </c>
      <c r="M27" s="197">
        <v>1</v>
      </c>
      <c r="N27" s="1"/>
      <c r="O27" s="34">
        <v>360</v>
      </c>
      <c r="P27" s="35">
        <v>12</v>
      </c>
      <c r="Q27" s="36">
        <v>1</v>
      </c>
    </row>
    <row r="28" spans="1:18" ht="17.25" customHeight="1">
      <c r="A28" s="1"/>
      <c r="B28" t="s">
        <v>117</v>
      </c>
      <c r="C28" t="s">
        <v>118</v>
      </c>
      <c r="D28" s="788"/>
      <c r="E28" s="181" t="s">
        <v>228</v>
      </c>
      <c r="F28" s="182"/>
      <c r="G28" s="182"/>
      <c r="H28" s="183"/>
      <c r="I28" s="184"/>
      <c r="J28" s="198">
        <v>39173</v>
      </c>
      <c r="K28" s="199" t="s">
        <v>3</v>
      </c>
      <c r="L28" s="198">
        <v>39538</v>
      </c>
      <c r="M28" s="188">
        <v>1</v>
      </c>
      <c r="N28" s="1"/>
      <c r="O28" s="34">
        <v>360</v>
      </c>
      <c r="P28" s="35">
        <v>12</v>
      </c>
      <c r="Q28" s="36">
        <v>1</v>
      </c>
      <c r="R28" s="189">
        <v>360</v>
      </c>
    </row>
    <row r="29" spans="1:18" ht="17.25" customHeight="1">
      <c r="A29" s="1"/>
      <c r="B29" t="s">
        <v>119</v>
      </c>
      <c r="C29" t="s">
        <v>120</v>
      </c>
      <c r="D29" s="788"/>
      <c r="E29" s="205" t="s">
        <v>207</v>
      </c>
      <c r="F29" s="206"/>
      <c r="G29" s="206"/>
      <c r="H29" s="207" t="s">
        <v>208</v>
      </c>
      <c r="I29" s="193" t="s">
        <v>163</v>
      </c>
      <c r="J29" s="203">
        <v>39173</v>
      </c>
      <c r="K29" s="204" t="s">
        <v>3</v>
      </c>
      <c r="L29" s="203">
        <v>39538</v>
      </c>
      <c r="M29" s="197">
        <v>1</v>
      </c>
      <c r="N29" s="1"/>
      <c r="O29" s="34">
        <v>360</v>
      </c>
      <c r="P29" s="35">
        <v>12</v>
      </c>
      <c r="Q29" s="36">
        <v>1</v>
      </c>
    </row>
    <row r="30" spans="1:18" ht="17.25" customHeight="1">
      <c r="A30" s="1"/>
      <c r="B30" t="s">
        <v>121</v>
      </c>
      <c r="C30" t="s">
        <v>122</v>
      </c>
      <c r="D30" s="788"/>
      <c r="E30" s="181" t="s">
        <v>229</v>
      </c>
      <c r="F30" s="182"/>
      <c r="G30" s="182"/>
      <c r="H30" s="183"/>
      <c r="I30" s="184"/>
      <c r="J30" s="198">
        <v>38808</v>
      </c>
      <c r="K30" s="199" t="s">
        <v>3</v>
      </c>
      <c r="L30" s="198">
        <v>39172</v>
      </c>
      <c r="M30" s="188">
        <v>1</v>
      </c>
      <c r="N30" s="1"/>
      <c r="O30" s="34">
        <v>360</v>
      </c>
      <c r="P30" s="35">
        <v>12</v>
      </c>
      <c r="Q30" s="36">
        <v>1</v>
      </c>
      <c r="R30" s="189">
        <v>360</v>
      </c>
    </row>
    <row r="31" spans="1:18" ht="17.25" customHeight="1">
      <c r="A31" s="1"/>
      <c r="B31" t="s">
        <v>123</v>
      </c>
      <c r="C31" t="s">
        <v>124</v>
      </c>
      <c r="D31" s="788"/>
      <c r="E31" s="205" t="s">
        <v>207</v>
      </c>
      <c r="F31" s="206"/>
      <c r="G31" s="209"/>
      <c r="H31" s="207" t="s">
        <v>208</v>
      </c>
      <c r="I31" s="193" t="s">
        <v>162</v>
      </c>
      <c r="J31" s="203">
        <v>38930</v>
      </c>
      <c r="K31" s="204" t="s">
        <v>3</v>
      </c>
      <c r="L31" s="203">
        <v>39172</v>
      </c>
      <c r="M31" s="197">
        <v>0.66700000000000004</v>
      </c>
      <c r="N31" s="1"/>
      <c r="O31" s="34">
        <v>240</v>
      </c>
      <c r="P31" s="35">
        <v>8</v>
      </c>
      <c r="Q31" s="36">
        <v>0.66700000000000004</v>
      </c>
    </row>
    <row r="32" spans="1:18" ht="17.25" customHeight="1">
      <c r="A32" s="1"/>
      <c r="B32" t="s">
        <v>125</v>
      </c>
      <c r="C32" t="s">
        <v>126</v>
      </c>
      <c r="D32" s="788"/>
      <c r="E32" s="181" t="s">
        <v>230</v>
      </c>
      <c r="F32" s="182"/>
      <c r="G32" s="182"/>
      <c r="H32" s="183"/>
      <c r="I32" s="184"/>
      <c r="J32" s="198">
        <v>38443</v>
      </c>
      <c r="K32" s="199" t="s">
        <v>3</v>
      </c>
      <c r="L32" s="198">
        <v>38807</v>
      </c>
      <c r="M32" s="188">
        <v>1</v>
      </c>
      <c r="N32" s="1"/>
      <c r="O32" s="34">
        <v>360</v>
      </c>
      <c r="P32" s="35">
        <v>12</v>
      </c>
      <c r="Q32" s="36">
        <v>1</v>
      </c>
      <c r="R32" s="189">
        <v>360</v>
      </c>
    </row>
    <row r="33" spans="1:18" ht="17.25" customHeight="1">
      <c r="A33" s="1"/>
      <c r="B33" t="s">
        <v>127</v>
      </c>
      <c r="C33" t="s">
        <v>128</v>
      </c>
      <c r="D33" s="788"/>
      <c r="E33" s="190" t="s">
        <v>231</v>
      </c>
      <c r="F33" s="206"/>
      <c r="G33" s="209"/>
      <c r="H33" s="207"/>
      <c r="I33" s="193" t="s">
        <v>162</v>
      </c>
      <c r="J33" s="203">
        <v>38565</v>
      </c>
      <c r="K33" s="204" t="s">
        <v>3</v>
      </c>
      <c r="L33" s="203">
        <v>38801</v>
      </c>
      <c r="M33" s="197">
        <v>0.65</v>
      </c>
      <c r="N33" s="1"/>
      <c r="O33" s="34">
        <v>234</v>
      </c>
      <c r="P33" s="35">
        <v>7.8</v>
      </c>
      <c r="Q33" s="36">
        <v>0.65</v>
      </c>
    </row>
    <row r="34" spans="1:18" ht="17.25" customHeight="1">
      <c r="A34" s="1"/>
      <c r="B34" t="s">
        <v>129</v>
      </c>
      <c r="C34" t="s">
        <v>130</v>
      </c>
      <c r="D34" s="788"/>
      <c r="E34" s="181" t="s">
        <v>232</v>
      </c>
      <c r="F34" s="182"/>
      <c r="G34" s="182"/>
      <c r="H34" s="183"/>
      <c r="I34" s="184"/>
      <c r="J34" s="198">
        <v>37712</v>
      </c>
      <c r="K34" s="199" t="s">
        <v>3</v>
      </c>
      <c r="L34" s="198">
        <v>38442</v>
      </c>
      <c r="M34" s="188">
        <v>2</v>
      </c>
      <c r="N34" s="1"/>
      <c r="O34" s="34">
        <v>720</v>
      </c>
      <c r="P34" s="35">
        <v>24</v>
      </c>
      <c r="Q34" s="36">
        <v>2</v>
      </c>
      <c r="R34" s="189">
        <v>720</v>
      </c>
    </row>
    <row r="35" spans="1:18" ht="17.25" customHeight="1">
      <c r="A35" s="1"/>
      <c r="B35" t="s">
        <v>131</v>
      </c>
      <c r="C35" t="s">
        <v>132</v>
      </c>
      <c r="D35" s="788"/>
      <c r="E35" s="190" t="s">
        <v>233</v>
      </c>
      <c r="F35" s="206"/>
      <c r="G35" s="209"/>
      <c r="H35" s="210"/>
      <c r="I35" s="193" t="s">
        <v>162</v>
      </c>
      <c r="J35" s="203">
        <v>37822</v>
      </c>
      <c r="K35" s="204" t="s">
        <v>3</v>
      </c>
      <c r="L35" s="203">
        <v>38431</v>
      </c>
      <c r="M35" s="197">
        <v>1.667</v>
      </c>
      <c r="N35" s="1"/>
      <c r="O35" s="34">
        <v>600</v>
      </c>
      <c r="P35" s="35">
        <v>20</v>
      </c>
      <c r="Q35" s="36">
        <v>1.667</v>
      </c>
    </row>
    <row r="36" spans="1:18" ht="17.25" customHeight="1">
      <c r="A36" s="1"/>
      <c r="B36" t="s">
        <v>133</v>
      </c>
      <c r="C36" t="s">
        <v>134</v>
      </c>
      <c r="D36" s="788"/>
      <c r="E36" s="181" t="s">
        <v>234</v>
      </c>
      <c r="F36" s="182"/>
      <c r="G36" s="182"/>
      <c r="H36" s="183"/>
      <c r="I36" s="184"/>
      <c r="J36" s="198">
        <v>36982</v>
      </c>
      <c r="K36" s="199" t="s">
        <v>3</v>
      </c>
      <c r="L36" s="198">
        <v>37711</v>
      </c>
      <c r="M36" s="188">
        <v>2</v>
      </c>
      <c r="N36" s="1"/>
      <c r="O36" s="34">
        <v>720</v>
      </c>
      <c r="P36" s="35">
        <v>24</v>
      </c>
      <c r="Q36" s="36">
        <v>2</v>
      </c>
      <c r="R36" s="189">
        <v>720</v>
      </c>
    </row>
    <row r="37" spans="1:18" ht="17.25" customHeight="1">
      <c r="A37" s="1"/>
      <c r="B37" t="s">
        <v>135</v>
      </c>
      <c r="C37" t="s">
        <v>136</v>
      </c>
      <c r="D37" s="788"/>
      <c r="E37" s="190" t="s">
        <v>235</v>
      </c>
      <c r="F37" s="206"/>
      <c r="G37" s="209"/>
      <c r="H37" s="210"/>
      <c r="I37" s="193" t="s">
        <v>162</v>
      </c>
      <c r="J37" s="203">
        <v>37196</v>
      </c>
      <c r="K37" s="204" t="s">
        <v>3</v>
      </c>
      <c r="L37" s="203">
        <v>37287</v>
      </c>
      <c r="M37" s="197">
        <v>0.25</v>
      </c>
      <c r="N37" s="1"/>
      <c r="O37" s="34">
        <v>90</v>
      </c>
      <c r="P37" s="35">
        <v>3</v>
      </c>
      <c r="Q37" s="36">
        <v>0.25</v>
      </c>
    </row>
    <row r="38" spans="1:18" ht="17.25" customHeight="1">
      <c r="A38" s="1"/>
      <c r="B38" t="s">
        <v>137</v>
      </c>
      <c r="C38" t="s">
        <v>138</v>
      </c>
      <c r="D38" s="788"/>
      <c r="E38" s="181" t="s">
        <v>236</v>
      </c>
      <c r="F38" s="182"/>
      <c r="G38" s="182"/>
      <c r="H38" s="183"/>
      <c r="I38" s="211"/>
      <c r="J38" s="198">
        <v>35886</v>
      </c>
      <c r="K38" s="199" t="s">
        <v>3</v>
      </c>
      <c r="L38" s="198">
        <v>36981</v>
      </c>
      <c r="M38" s="188">
        <v>3</v>
      </c>
      <c r="N38" s="1"/>
      <c r="O38" s="34">
        <v>1080</v>
      </c>
      <c r="P38" s="35">
        <v>36</v>
      </c>
      <c r="Q38" s="36">
        <v>3</v>
      </c>
      <c r="R38" s="189">
        <v>1080</v>
      </c>
    </row>
    <row r="39" spans="1:18" ht="17.25" customHeight="1">
      <c r="A39" s="1"/>
      <c r="B39" t="s">
        <v>139</v>
      </c>
      <c r="C39" t="s">
        <v>140</v>
      </c>
      <c r="D39" s="788"/>
      <c r="E39" s="205" t="s">
        <v>237</v>
      </c>
      <c r="F39" s="212"/>
      <c r="G39" s="213"/>
      <c r="H39" s="214"/>
      <c r="I39" s="215"/>
      <c r="J39" s="203">
        <v>35886</v>
      </c>
      <c r="K39" s="204" t="s">
        <v>3</v>
      </c>
      <c r="L39" s="203">
        <v>36219</v>
      </c>
      <c r="M39" s="197">
        <v>0.90800000000000003</v>
      </c>
      <c r="N39" s="1"/>
      <c r="O39" s="34">
        <v>327</v>
      </c>
      <c r="P39" s="35">
        <v>10.9</v>
      </c>
      <c r="Q39" s="36">
        <v>0.90800000000000003</v>
      </c>
    </row>
    <row r="40" spans="1:18" ht="17.25" customHeight="1">
      <c r="A40" s="1"/>
      <c r="B40" t="s">
        <v>141</v>
      </c>
      <c r="C40" t="s">
        <v>142</v>
      </c>
      <c r="D40" s="788"/>
      <c r="E40" s="181" t="s">
        <v>238</v>
      </c>
      <c r="F40" s="216"/>
      <c r="G40" s="217"/>
      <c r="H40" s="218"/>
      <c r="I40" s="211"/>
      <c r="J40" s="198">
        <v>35278</v>
      </c>
      <c r="K40" s="199" t="s">
        <v>3</v>
      </c>
      <c r="L40" s="198">
        <v>35885</v>
      </c>
      <c r="M40" s="188">
        <v>1.667</v>
      </c>
      <c r="N40" s="1"/>
      <c r="O40" s="34">
        <v>600</v>
      </c>
      <c r="P40" s="35">
        <v>20</v>
      </c>
      <c r="Q40" s="36">
        <v>1.667</v>
      </c>
      <c r="R40" s="189">
        <v>600</v>
      </c>
    </row>
    <row r="41" spans="1:18" ht="17.25" customHeight="1">
      <c r="A41" s="1"/>
      <c r="B41" t="s">
        <v>143</v>
      </c>
      <c r="C41" t="s">
        <v>144</v>
      </c>
      <c r="D41" s="788"/>
      <c r="E41" s="205" t="s">
        <v>239</v>
      </c>
      <c r="F41" s="212"/>
      <c r="G41" s="212"/>
      <c r="H41" s="214"/>
      <c r="I41" s="215"/>
      <c r="J41" s="203">
        <v>35278</v>
      </c>
      <c r="K41" s="204" t="s">
        <v>3</v>
      </c>
      <c r="L41" s="203">
        <v>35520</v>
      </c>
      <c r="M41" s="197">
        <v>0.66700000000000004</v>
      </c>
      <c r="N41" s="1"/>
      <c r="O41" s="34">
        <v>240</v>
      </c>
      <c r="P41" s="35">
        <v>8</v>
      </c>
      <c r="Q41" s="36">
        <v>0.66700000000000004</v>
      </c>
    </row>
    <row r="42" spans="1:18" ht="17.25" customHeight="1">
      <c r="A42" s="1"/>
      <c r="B42" t="s">
        <v>145</v>
      </c>
      <c r="C42" t="s">
        <v>146</v>
      </c>
      <c r="D42" s="788"/>
      <c r="E42" s="181"/>
      <c r="F42" s="182"/>
      <c r="G42" s="182"/>
      <c r="H42" s="183"/>
      <c r="I42" s="184"/>
      <c r="J42" s="198"/>
      <c r="K42" s="199" t="s">
        <v>3</v>
      </c>
      <c r="L42" s="198"/>
      <c r="M42" s="188">
        <v>0</v>
      </c>
      <c r="N42" s="1"/>
      <c r="O42" s="34">
        <v>0</v>
      </c>
      <c r="P42" s="35">
        <v>0</v>
      </c>
      <c r="Q42" s="36">
        <v>0</v>
      </c>
      <c r="R42" s="189">
        <v>0</v>
      </c>
    </row>
    <row r="43" spans="1:18" ht="17.25" customHeight="1">
      <c r="A43" s="1"/>
      <c r="B43" t="s">
        <v>147</v>
      </c>
      <c r="C43" t="s">
        <v>148</v>
      </c>
      <c r="D43" s="788"/>
      <c r="E43" s="205"/>
      <c r="F43" s="206"/>
      <c r="G43" s="206"/>
      <c r="H43" s="210"/>
      <c r="I43" s="208"/>
      <c r="J43" s="203"/>
      <c r="K43" s="204" t="s">
        <v>3</v>
      </c>
      <c r="L43" s="203"/>
      <c r="M43" s="197">
        <v>0</v>
      </c>
      <c r="N43" s="1"/>
      <c r="O43" s="34">
        <v>0</v>
      </c>
      <c r="P43" s="35">
        <v>0</v>
      </c>
      <c r="Q43" s="36">
        <v>0</v>
      </c>
    </row>
    <row r="44" spans="1:18" ht="17.25" customHeight="1">
      <c r="A44" s="1"/>
      <c r="B44" t="s">
        <v>149</v>
      </c>
      <c r="C44" t="s">
        <v>150</v>
      </c>
      <c r="D44" s="788"/>
      <c r="E44" s="219"/>
      <c r="F44" s="220"/>
      <c r="G44" s="221"/>
      <c r="H44" s="789" t="s">
        <v>151</v>
      </c>
      <c r="I44" s="790"/>
      <c r="J44" s="793">
        <v>35278</v>
      </c>
      <c r="K44" s="795" t="s">
        <v>3</v>
      </c>
      <c r="L44" s="797">
        <v>41425</v>
      </c>
      <c r="M44" s="799">
        <v>16.832999999999998</v>
      </c>
      <c r="N44" s="1"/>
      <c r="O44" s="812">
        <v>6060</v>
      </c>
      <c r="P44" s="813">
        <v>202</v>
      </c>
      <c r="Q44" s="800">
        <v>16.832999999999998</v>
      </c>
      <c r="R44" s="222">
        <v>6060</v>
      </c>
    </row>
    <row r="45" spans="1:18" ht="17.25" customHeight="1">
      <c r="A45" s="1"/>
      <c r="B45" t="s">
        <v>152</v>
      </c>
      <c r="C45" t="s">
        <v>153</v>
      </c>
      <c r="D45" s="788"/>
      <c r="E45" s="223"/>
      <c r="F45" s="224"/>
      <c r="G45" s="225"/>
      <c r="H45" s="791"/>
      <c r="I45" s="792"/>
      <c r="J45" s="794"/>
      <c r="K45" s="796"/>
      <c r="L45" s="798"/>
      <c r="M45" s="586"/>
      <c r="N45" s="1"/>
      <c r="O45" s="801"/>
      <c r="P45" s="801"/>
      <c r="Q45" s="801"/>
      <c r="R45" s="226"/>
    </row>
    <row r="46" spans="1:18" ht="17.25" customHeight="1">
      <c r="A46" s="1"/>
      <c r="B46" t="s">
        <v>154</v>
      </c>
      <c r="C46" t="s">
        <v>155</v>
      </c>
      <c r="D46" s="788"/>
      <c r="E46" s="219"/>
      <c r="F46" s="220"/>
      <c r="G46" s="221"/>
      <c r="H46" s="227"/>
      <c r="I46" s="802" t="s">
        <v>156</v>
      </c>
      <c r="J46" s="793">
        <v>33329</v>
      </c>
      <c r="K46" s="804" t="s">
        <v>3</v>
      </c>
      <c r="L46" s="797">
        <v>34789</v>
      </c>
      <c r="M46" s="799">
        <v>4</v>
      </c>
      <c r="N46" s="1"/>
      <c r="O46" s="34">
        <v>1440</v>
      </c>
      <c r="P46" s="35">
        <v>48</v>
      </c>
      <c r="Q46" s="800">
        <v>4</v>
      </c>
    </row>
    <row r="47" spans="1:18" ht="17.25" customHeight="1">
      <c r="A47" s="1"/>
      <c r="B47" t="s">
        <v>157</v>
      </c>
      <c r="C47" t="s">
        <v>158</v>
      </c>
      <c r="D47" s="788"/>
      <c r="E47" s="223"/>
      <c r="F47" s="224"/>
      <c r="G47" s="225"/>
      <c r="H47" s="228"/>
      <c r="I47" s="803"/>
      <c r="J47" s="794"/>
      <c r="K47" s="805"/>
      <c r="L47" s="798"/>
      <c r="M47" s="586"/>
      <c r="N47" s="1"/>
      <c r="O47" s="229"/>
      <c r="P47" s="229"/>
      <c r="Q47" s="801"/>
    </row>
    <row r="48" spans="1:18" ht="17.25" customHeight="1" thickBot="1">
      <c r="B48"/>
      <c r="C48"/>
      <c r="D48" s="230"/>
      <c r="E48" s="231"/>
      <c r="F48" s="231"/>
      <c r="G48" s="231"/>
      <c r="H48" s="232" t="s">
        <v>159</v>
      </c>
      <c r="I48" s="233"/>
      <c r="J48" s="234"/>
      <c r="K48" s="234" t="s">
        <v>240</v>
      </c>
      <c r="L48" s="232"/>
      <c r="M48" s="235">
        <v>20.832999999999998</v>
      </c>
      <c r="N48" s="2"/>
      <c r="O48" s="229"/>
      <c r="P48" s="229"/>
      <c r="Q48" s="36">
        <v>20.832999999999998</v>
      </c>
    </row>
    <row r="49" spans="2:14" ht="13.5" customHeight="1">
      <c r="B49"/>
      <c r="C49"/>
      <c r="D49" s="236" t="s">
        <v>26</v>
      </c>
      <c r="E49" s="237"/>
      <c r="F49" s="238"/>
      <c r="G49" s="237"/>
      <c r="H49" s="239"/>
      <c r="I49" s="240"/>
      <c r="J49" s="241" t="s">
        <v>27</v>
      </c>
      <c r="K49" s="10"/>
      <c r="L49" s="10"/>
      <c r="M49" s="806" t="s">
        <v>43</v>
      </c>
      <c r="N49" s="2"/>
    </row>
    <row r="50" spans="2:14" ht="35.1" customHeight="1" thickBot="1">
      <c r="B50"/>
      <c r="C50"/>
      <c r="D50" s="807" t="s">
        <v>97</v>
      </c>
      <c r="E50" s="808"/>
      <c r="F50" s="808"/>
      <c r="G50" s="808"/>
      <c r="H50" s="808"/>
      <c r="I50" s="809"/>
      <c r="J50" s="810"/>
      <c r="K50" s="811"/>
      <c r="L50" s="811"/>
      <c r="M50" s="372"/>
      <c r="N50" s="2"/>
    </row>
  </sheetData>
  <mergeCells count="42">
    <mergeCell ref="E6:H8"/>
    <mergeCell ref="I6:K6"/>
    <mergeCell ref="L6:M6"/>
    <mergeCell ref="J7:K7"/>
    <mergeCell ref="L7:M8"/>
    <mergeCell ref="J8:K8"/>
    <mergeCell ref="M49:M50"/>
    <mergeCell ref="D50:I50"/>
    <mergeCell ref="J50:L50"/>
    <mergeCell ref="O44:O45"/>
    <mergeCell ref="P44:P45"/>
    <mergeCell ref="Q44:Q45"/>
    <mergeCell ref="I46:I47"/>
    <mergeCell ref="J46:J47"/>
    <mergeCell ref="K46:K47"/>
    <mergeCell ref="L46:L47"/>
    <mergeCell ref="M46:M47"/>
    <mergeCell ref="Q46:Q47"/>
    <mergeCell ref="E14:M14"/>
    <mergeCell ref="E15:G15"/>
    <mergeCell ref="D16:D47"/>
    <mergeCell ref="H44:I45"/>
    <mergeCell ref="J44:J45"/>
    <mergeCell ref="K44:K45"/>
    <mergeCell ref="L44:L45"/>
    <mergeCell ref="M44:M45"/>
    <mergeCell ref="H3:L3"/>
    <mergeCell ref="H4:L5"/>
    <mergeCell ref="F3:G5"/>
    <mergeCell ref="D9:D13"/>
    <mergeCell ref="F9:I9"/>
    <mergeCell ref="J9:K9"/>
    <mergeCell ref="L9:M9"/>
    <mergeCell ref="F10:I10"/>
    <mergeCell ref="F13:H13"/>
    <mergeCell ref="K13:M13"/>
    <mergeCell ref="J10:K10"/>
    <mergeCell ref="L10:M10"/>
    <mergeCell ref="G11:M11"/>
    <mergeCell ref="F12:I12"/>
    <mergeCell ref="K12:M12"/>
    <mergeCell ref="D6:D8"/>
  </mergeCells>
  <phoneticPr fontId="2"/>
  <dataValidations count="2">
    <dataValidation type="list" allowBlank="1" showInputMessage="1" showErrorMessage="1" sqref="I16:I43" xr:uid="{00000000-0002-0000-0300-000000000000}">
      <formula1>$I$56:$I$57</formula1>
    </dataValidation>
    <dataValidation type="list" allowBlank="1" showInputMessage="1" showErrorMessage="1" sqref="J7:J8" xr:uid="{40EFF046-16DF-450D-897A-CE5F0102B88F}">
      <formula1>"郡山,長野,四国中央"</formula1>
    </dataValidation>
  </dataValidations>
  <printOptions horizontalCentered="1"/>
  <pageMargins left="0.78740157480314965" right="0.39370078740157483" top="0.78740157480314965" bottom="0.78740157480314965" header="0.51181102362204722" footer="0.51181102362204722"/>
  <pageSetup paperSize="9" scale="92" orientation="portrait" r:id="rId1"/>
  <headerFooter alignWithMargins="0">
    <oddFooter>&amp;C&amp;"Times New Roman,標準"&amp;A</oddFooter>
  </headerFooter>
  <rowBreaks count="1" manualBreakCount="1">
    <brk id="50" min="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別紙様式17-1-1改(PC入力用)</vt:lpstr>
      <vt:lpstr>別紙様式17-1-2改 (PC入力用)</vt:lpstr>
      <vt:lpstr>PC入力用 (記入例1)</vt:lpstr>
      <vt:lpstr>PC入力用(記入例2)</vt:lpstr>
      <vt:lpstr>'PC入力用 (記入例1)'!Print_Area</vt:lpstr>
      <vt:lpstr>'PC入力用(記入例2)'!Print_Area</vt:lpstr>
      <vt:lpstr>'別紙様式17-1-1改(PC入力用)'!Print_Area</vt:lpstr>
      <vt:lpstr>'別紙様式17-1-2改 (PC入力用)'!Print_Area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js04</cp:lastModifiedBy>
  <cp:lastPrinted>2019-07-23T05:22:20Z</cp:lastPrinted>
  <dcterms:created xsi:type="dcterms:W3CDTF">1997-01-08T22:48:59Z</dcterms:created>
  <dcterms:modified xsi:type="dcterms:W3CDTF">2022-07-20T02:31:53Z</dcterms:modified>
</cp:coreProperties>
</file>